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User\Documents\37-23-006-A Venoy Dorsey Boat Launches\02 On the Street\"/>
    </mc:Choice>
  </mc:AlternateContent>
  <xr:revisionPtr revIDLastSave="0" documentId="13_ncr:1_{900D7AA3-137C-4ABA-987D-FD9D3429146D}" xr6:coauthVersionLast="47" xr6:coauthVersionMax="47" xr10:uidLastSave="{00000000-0000-0000-0000-000000000000}"/>
  <bookViews>
    <workbookView xWindow="-98" yWindow="-98" windowWidth="20715" windowHeight="13155" xr2:uid="{00000000-000D-0000-FFFF-FFFF00000000}"/>
  </bookViews>
  <sheets>
    <sheet name="Table 1" sheetId="1" r:id="rId1"/>
  </sheets>
  <definedNames>
    <definedName name="_xlnm.Print_Area" localSheetId="0">'Table 1'!$A$1:$K$115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6" i="1" l="1"/>
  <c r="K67" i="1"/>
  <c r="K27" i="1"/>
  <c r="K81" i="1" l="1"/>
  <c r="K79" i="1"/>
  <c r="K78" i="1"/>
  <c r="K37" i="1"/>
  <c r="K38" i="1"/>
  <c r="K40" i="1"/>
  <c r="K82" i="1"/>
  <c r="K83" i="1"/>
  <c r="K39" i="1" l="1"/>
  <c r="K41" i="1"/>
  <c r="K80" i="1"/>
  <c r="K77" i="1"/>
  <c r="K76" i="1"/>
  <c r="K75" i="1"/>
  <c r="K74" i="1"/>
  <c r="K73" i="1"/>
  <c r="K72" i="1"/>
  <c r="K71" i="1"/>
  <c r="K70" i="1"/>
  <c r="K69" i="1"/>
  <c r="K68" i="1"/>
  <c r="K65" i="1"/>
  <c r="K64" i="1"/>
  <c r="K63" i="1"/>
  <c r="K58" i="1"/>
  <c r="K57" i="1"/>
  <c r="K56" i="1"/>
  <c r="K55" i="1"/>
  <c r="K54" i="1"/>
  <c r="K53" i="1"/>
  <c r="K48" i="1"/>
  <c r="K49" i="1" s="1"/>
  <c r="K42" i="1"/>
  <c r="K24" i="1"/>
  <c r="K23" i="1"/>
  <c r="K26" i="1"/>
  <c r="K28" i="1"/>
  <c r="K29" i="1"/>
  <c r="K30" i="1"/>
  <c r="K31" i="1"/>
  <c r="K32" i="1"/>
  <c r="K33" i="1"/>
  <c r="K34" i="1"/>
  <c r="K35" i="1"/>
  <c r="K36" i="1"/>
  <c r="K25" i="1"/>
  <c r="K15" i="1"/>
  <c r="K16" i="1"/>
  <c r="K17" i="1"/>
  <c r="K18" i="1"/>
  <c r="K14" i="1"/>
  <c r="K9" i="1"/>
  <c r="K10" i="1" s="1"/>
  <c r="K59" i="1" l="1"/>
  <c r="K84" i="1"/>
  <c r="K43" i="1"/>
  <c r="K19" i="1"/>
  <c r="K85" i="1" l="1"/>
  <c r="K44" i="1"/>
  <c r="K87" i="1" l="1"/>
</calcChain>
</file>

<file path=xl/sharedStrings.xml><?xml version="1.0" encoding="utf-8"?>
<sst xmlns="http://schemas.openxmlformats.org/spreadsheetml/2006/main" count="203" uniqueCount="85">
  <si>
    <r>
      <rPr>
        <b/>
        <sz val="14"/>
        <rFont val="Arial"/>
        <family val="2"/>
      </rPr>
      <t>PRICE FORM</t>
    </r>
  </si>
  <si>
    <r>
      <rPr>
        <b/>
        <sz val="11"/>
        <rFont val="Arial"/>
        <family val="2"/>
      </rPr>
      <t>Failure to complete and submit this form by the Bid Deadline shall result in your Bid being deemed nonresponsive and rejected without any further evaluation.</t>
    </r>
  </si>
  <si>
    <r>
      <rPr>
        <b/>
        <sz val="10.5"/>
        <rFont val="Arial Narrow"/>
        <family val="2"/>
      </rPr>
      <t>Line</t>
    </r>
  </si>
  <si>
    <r>
      <rPr>
        <b/>
        <sz val="10.5"/>
        <rFont val="Arial Narrow"/>
        <family val="2"/>
      </rPr>
      <t>Description</t>
    </r>
  </si>
  <si>
    <r>
      <rPr>
        <b/>
        <u/>
        <sz val="10.5"/>
        <rFont val="Arial"/>
        <family val="2"/>
      </rPr>
      <t>Quantity</t>
    </r>
  </si>
  <si>
    <r>
      <rPr>
        <b/>
        <sz val="10.5"/>
        <rFont val="Arial Narrow"/>
        <family val="2"/>
      </rPr>
      <t>UOM</t>
    </r>
  </si>
  <si>
    <r>
      <rPr>
        <b/>
        <sz val="10.5"/>
        <rFont val="Arial Narrow"/>
        <family val="2"/>
      </rPr>
      <t>Unit Price</t>
    </r>
  </si>
  <si>
    <r>
      <rPr>
        <b/>
        <sz val="10.5"/>
        <rFont val="Arial Narrow"/>
        <family val="2"/>
      </rPr>
      <t>Extended Price</t>
    </r>
  </si>
  <si>
    <r>
      <rPr>
        <sz val="11"/>
        <rFont val="Arial Narrow"/>
        <family val="2"/>
      </rPr>
      <t>LS</t>
    </r>
  </si>
  <si>
    <r>
      <rPr>
        <b/>
        <sz val="11"/>
        <rFont val="Arial Narrow"/>
        <family val="2"/>
      </rPr>
      <t>TOTAL</t>
    </r>
  </si>
  <si>
    <r>
      <rPr>
        <sz val="10.5"/>
        <rFont val="Arial"/>
        <family val="2"/>
      </rPr>
      <t>The undersigned Bidder having carefully examined the procurement and contracting requirements of the contract documents, including plans and specifications, and any and all addenda, having visited the sites, and being familiar with all conditions and requirements of the Work, hereby agrees to furnish all material, labor, equipment and services necessary to fully complete the construction of the Project, meeting the intent of the drawings and specifications for the stipulated sum above.</t>
    </r>
  </si>
  <si>
    <r>
      <rPr>
        <sz val="11"/>
        <rFont val="Arial Narrow"/>
        <family val="2"/>
      </rPr>
      <t>The Bidder hereby agrees to have the work completed within the following schedule:</t>
    </r>
  </si>
  <si>
    <r>
      <rPr>
        <sz val="11"/>
        <rFont val="Arial Narrow"/>
        <family val="2"/>
      </rPr>
      <t xml:space="preserve">2.    Final completion within </t>
    </r>
    <r>
      <rPr>
        <u/>
        <sz val="11"/>
        <rFont val="Arial Narrow"/>
        <family val="2"/>
      </rPr>
      <t>30</t>
    </r>
    <r>
      <rPr>
        <sz val="11"/>
        <rFont val="Arial Narrow"/>
        <family val="2"/>
      </rPr>
      <t xml:space="preserve"> days of Substantial Completion.</t>
    </r>
  </si>
  <si>
    <r>
      <rPr>
        <b/>
        <sz val="11"/>
        <rFont val="Arial Narrow"/>
        <family val="2"/>
      </rPr>
      <t>ADDITIONAL PRICE INFORMATION:</t>
    </r>
  </si>
  <si>
    <r>
      <rPr>
        <sz val="11"/>
        <rFont val="Arial"/>
        <family val="2"/>
      </rPr>
      <t>Please provide Unit Prices for the following items.  Prices shall include both labor and material.</t>
    </r>
  </si>
  <si>
    <r>
      <rPr>
        <b/>
        <sz val="11"/>
        <rFont val="Arial Narrow"/>
        <family val="2"/>
      </rPr>
      <t>Line</t>
    </r>
  </si>
  <si>
    <r>
      <rPr>
        <b/>
        <sz val="11"/>
        <rFont val="Arial Narrow"/>
        <family val="2"/>
      </rPr>
      <t>Description</t>
    </r>
  </si>
  <si>
    <r>
      <rPr>
        <b/>
        <sz val="11"/>
        <rFont val="Arial Narrow"/>
        <family val="2"/>
      </rPr>
      <t>UOM</t>
    </r>
  </si>
  <si>
    <r>
      <rPr>
        <b/>
        <sz val="11"/>
        <rFont val="Arial Narrow"/>
        <family val="2"/>
      </rPr>
      <t>Unit Price</t>
    </r>
  </si>
  <si>
    <t>TOTAL</t>
  </si>
  <si>
    <t>Soil Erosion And Sediment Control Measures</t>
  </si>
  <si>
    <t>Pavement Markings</t>
  </si>
  <si>
    <t>Lawn Seed</t>
  </si>
  <si>
    <t>COMPLETE FOR THE LUMP SUM OF (A2 ONLY):</t>
  </si>
  <si>
    <t>COMPLETE FOR THE LUMP SUM OF (A1 ONLY):</t>
  </si>
  <si>
    <t>LS</t>
  </si>
  <si>
    <t>Hardwood Mulch</t>
  </si>
  <si>
    <t>SY</t>
  </si>
  <si>
    <t>Silt Fence</t>
  </si>
  <si>
    <t>LF</t>
  </si>
  <si>
    <t>Lawn Seeding</t>
  </si>
  <si>
    <t>BIDDER'S NAME</t>
  </si>
  <si>
    <t xml:space="preserve">Tree Protection </t>
  </si>
  <si>
    <t>Clearing and Grubbing</t>
  </si>
  <si>
    <t>Miscellaneous Items Removal</t>
  </si>
  <si>
    <t>COMPLETE FOR THE LUMP SUM OF (A3 ONLY):</t>
  </si>
  <si>
    <t>GRAND</t>
  </si>
  <si>
    <t>Mobilization &amp; Construction Staking</t>
  </si>
  <si>
    <r>
      <rPr>
        <sz val="11"/>
        <rFont val="Arial Narrow"/>
        <family val="2"/>
      </rPr>
      <t xml:space="preserve">1.    Substantial completion within </t>
    </r>
    <r>
      <rPr>
        <u/>
        <sz val="11"/>
        <rFont val="Arial Narrow"/>
        <family val="2"/>
      </rPr>
      <t>330 calendar days </t>
    </r>
    <r>
      <rPr>
        <sz val="11"/>
        <rFont val="Arial Narrow"/>
        <family val="2"/>
      </rPr>
      <t>of receipt of the Notice to Proceed.</t>
    </r>
  </si>
  <si>
    <t>Appendix A</t>
  </si>
  <si>
    <t>It Is the Bidders’ Responsibility to verify all work listed on the Price Sheet with the Plans and Specifications.  The Total Lump Sum must complete the intent of all the work identified in the Plans and Specifications.</t>
  </si>
  <si>
    <r>
      <rPr>
        <b/>
        <sz val="12"/>
        <rFont val="Arial Narrow"/>
        <family val="2"/>
      </rPr>
      <t xml:space="preserve">Price Clause: </t>
    </r>
    <r>
      <rPr>
        <sz val="12"/>
        <rFont val="Arial Narrow"/>
        <family val="2"/>
      </rPr>
      <t>Price is FIRM.</t>
    </r>
  </si>
  <si>
    <r>
      <rPr>
        <b/>
        <sz val="12"/>
        <rFont val="Arial Narrow"/>
        <family val="2"/>
      </rPr>
      <t>Terms</t>
    </r>
    <r>
      <rPr>
        <sz val="12"/>
        <rFont val="Arial Narrow"/>
        <family val="2"/>
      </rPr>
      <t xml:space="preserve">:  Discount of </t>
    </r>
    <r>
      <rPr>
        <u/>
        <sz val="12"/>
        <rFont val="Arial Narrow"/>
        <family val="2"/>
      </rPr>
      <t>                    </t>
    </r>
    <r>
      <rPr>
        <sz val="12"/>
        <rFont val="Arial Narrow"/>
        <family val="2"/>
      </rPr>
      <t>% for payment of invoice within 30 days from date of delivery and acceptance of materials or services and vendor’s invoice.</t>
    </r>
  </si>
  <si>
    <r>
      <rPr>
        <b/>
        <sz val="12"/>
        <rFont val="Arial Narrow"/>
        <family val="2"/>
      </rPr>
      <t xml:space="preserve">County Based Enterprise (and Other) Certificates: </t>
    </r>
    <r>
      <rPr>
        <sz val="12"/>
        <rFont val="Arial Narrow"/>
        <family val="2"/>
      </rPr>
      <t>Attach Bidder’s County Based Enterprise certificate and/or other program certificates if one exists; otherwise it will not be considered during price evaluation</t>
    </r>
  </si>
  <si>
    <t>Tree Removal</t>
  </si>
  <si>
    <t>Asphalt Pavement and Concrete Curb Removal</t>
  </si>
  <si>
    <t>BASE BID A1 + A2 + A3</t>
  </si>
  <si>
    <t>SECTION B: SUPPLEMENTAL PRICING</t>
  </si>
  <si>
    <t>Earthwork (Cut, Fill, and Fine Grading)</t>
  </si>
  <si>
    <t>Excavating and Haul Away Spoils</t>
  </si>
  <si>
    <t>Parking Signs</t>
  </si>
  <si>
    <t>Specialty Seed Mix</t>
  </si>
  <si>
    <t>Trees</t>
  </si>
  <si>
    <t>Shrubs</t>
  </si>
  <si>
    <t>Perennials/Grasses</t>
  </si>
  <si>
    <t>Limestone Ledge Rock Embankment</t>
  </si>
  <si>
    <t>Kayak Dock</t>
  </si>
  <si>
    <t>Testing Allowance</t>
  </si>
  <si>
    <t>SECTION B1: BASE BID MERRIMAN</t>
  </si>
  <si>
    <t>SECTION B2: BASE BID MERRIMAN (DEMOLITION)</t>
  </si>
  <si>
    <t>COMPLETE FOR THE LUMP SUM OF (B2 ONLY):</t>
  </si>
  <si>
    <t>COMPLETE FOR THE LUMP SUM OF (B1 ONLY):</t>
  </si>
  <si>
    <t>SECTION B3: BASE BID MERRIMAN (SITE)</t>
  </si>
  <si>
    <t>BASE BID B1 + B2 + B3</t>
  </si>
  <si>
    <t>COMPLETE FOR THE LUMP SUM OF (B3 ONLY):</t>
  </si>
  <si>
    <t>Site/Architectural Permits Allowance</t>
  </si>
  <si>
    <t>MNRTF Plaque</t>
  </si>
  <si>
    <t>SECTION A1: BASE BID VENOY</t>
  </si>
  <si>
    <t>SECTION A3: BASE BID VENOY (SITE)</t>
  </si>
  <si>
    <t>SECTION A2: BASE BID VENOY (DEMOLITION)</t>
  </si>
  <si>
    <t>COMLETE PROJECT BASE BID ( A + B )</t>
  </si>
  <si>
    <t>Limestone Ledge Rock Boulders</t>
  </si>
  <si>
    <t>Ton</t>
  </si>
  <si>
    <t>Stormwater Seeding</t>
  </si>
  <si>
    <t>Economy Prairie Seeding</t>
  </si>
  <si>
    <t>Trailhead Kiosk</t>
  </si>
  <si>
    <t>Benches</t>
  </si>
  <si>
    <t>Trash Recepicle</t>
  </si>
  <si>
    <t>Concrete Curb and Gutter</t>
  </si>
  <si>
    <t>Concrete Sidewalk Pavement &amp; Base</t>
  </si>
  <si>
    <t>Asphalt Pavement and Base</t>
  </si>
  <si>
    <t>Specialty Seed Mixes</t>
  </si>
  <si>
    <t>Limestone Ledge Rock Retaining Wall</t>
  </si>
  <si>
    <t>Concrete Sidewalk Pavement and Base</t>
  </si>
  <si>
    <t>Control No.37-23-006-A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</si>
</sst>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quot;$&quot;#,##0.00"/>
  </numFmts>
  <fonts count="19" x14ac:knownFonts="1">
    <font>
      <sz val="10"/>
      <color rgb="FF000000"/>
      <name val="Times New Roman"/>
      <charset val="204"/>
    </font>
    <font>
      <b/>
      <sz val="11"/>
      <name val="Arial"/>
      <family val="2"/>
    </font>
    <font>
      <b/>
      <sz val="14"/>
      <name val="Arial"/>
      <family val="2"/>
    </font>
    <font>
      <b/>
      <sz val="10.5"/>
      <name val="Arial"/>
      <family val="2"/>
    </font>
    <font>
      <b/>
      <sz val="11"/>
      <name val="Arial Narrow"/>
      <family val="2"/>
    </font>
    <font>
      <b/>
      <sz val="10.5"/>
      <name val="Arial Narrow"/>
      <family val="2"/>
    </font>
    <font>
      <b/>
      <u/>
      <sz val="10.5"/>
      <name val="Arial"/>
      <family val="2"/>
    </font>
    <font>
      <sz val="11"/>
      <color rgb="FF000000"/>
      <name val="Arial Narrow"/>
      <family val="2"/>
    </font>
    <font>
      <sz val="11"/>
      <name val="Arial"/>
      <family val="2"/>
    </font>
    <font>
      <sz val="11"/>
      <color rgb="FF000000"/>
      <name val="Arial"/>
      <family val="2"/>
    </font>
    <font>
      <sz val="11"/>
      <name val="Arial Narrow"/>
      <family val="2"/>
    </font>
    <font>
      <b/>
      <sz val="11"/>
      <color rgb="FF000000"/>
      <name val="Arial Narrow"/>
      <family val="2"/>
    </font>
    <font>
      <sz val="10.5"/>
      <name val="Arial"/>
      <family val="2"/>
    </font>
    <font>
      <u/>
      <sz val="11"/>
      <name val="Arial Narrow"/>
      <family val="2"/>
    </font>
    <font>
      <sz val="12"/>
      <color rgb="FF000000"/>
      <name val="Arial Narrow"/>
      <family val="2"/>
    </font>
    <font>
      <b/>
      <sz val="12"/>
      <color rgb="FF000000"/>
      <name val="Arial Narrow"/>
      <family val="2"/>
    </font>
    <font>
      <b/>
      <sz val="12"/>
      <name val="Arial Narrow"/>
      <family val="2"/>
    </font>
    <font>
      <sz val="12"/>
      <name val="Arial Narrow"/>
      <family val="2"/>
    </font>
    <font>
      <u/>
      <sz val="12"/>
      <name val="Arial Narrow"/>
      <family val="2"/>
    </font>
  </fonts>
  <fills count="2">
    <fill>
      <patternFill patternType="none"/>
    </fill>
    <fill>
      <patternFill patternType="gray125"/>
    </fill>
  </fills>
  <borders count="5">
    <border>
      <left/>
      <right/>
      <top/>
      <bottom/>
      <diagonal/>
    </border>
    <border>
      <left style="thin">
        <color rgb="FFAAAAAA"/>
      </left>
      <right style="thin">
        <color rgb="FFAAAAAA"/>
      </right>
      <top style="thin">
        <color rgb="FFAAAAAA"/>
      </top>
      <bottom style="thin">
        <color rgb="FFAAAAAA"/>
      </bottom>
      <diagonal/>
    </border>
    <border>
      <left style="thin">
        <color rgb="FFAAAAAA"/>
      </left>
      <right/>
      <top style="thin">
        <color rgb="FFAAAAAA"/>
      </top>
      <bottom style="thin">
        <color rgb="FFAAAAAA"/>
      </bottom>
      <diagonal/>
    </border>
    <border>
      <left/>
      <right/>
      <top style="thin">
        <color rgb="FFAAAAAA"/>
      </top>
      <bottom style="thin">
        <color rgb="FFAAAAAA"/>
      </bottom>
      <diagonal/>
    </border>
    <border>
      <left/>
      <right style="thin">
        <color rgb="FFAAAAAA"/>
      </right>
      <top style="thin">
        <color rgb="FFAAAAAA"/>
      </top>
      <bottom style="thin">
        <color rgb="FFAAAAAA"/>
      </bottom>
      <diagonal/>
    </border>
  </borders>
  <cellStyleXfs count="1">
    <xf numFmtId="0" fontId="0" fillId="0" borderId="0"/>
  </cellStyleXfs>
  <cellXfs count="84">
    <xf numFmtId="0" fontId="0" fillId="0" borderId="0" xfId="0" applyAlignment="1">
      <alignment horizontal="left" vertical="top"/>
    </xf>
    <xf numFmtId="0" fontId="0" fillId="0" borderId="1" xfId="0" applyBorder="1" applyAlignment="1">
      <alignment horizontal="left" wrapText="1"/>
    </xf>
    <xf numFmtId="0" fontId="0" fillId="0" borderId="1" xfId="0" applyBorder="1" applyAlignment="1">
      <alignment horizontal="left" vertical="center" wrapText="1"/>
    </xf>
    <xf numFmtId="0" fontId="4" fillId="0" borderId="1" xfId="0" applyFont="1" applyBorder="1" applyAlignment="1">
      <alignment horizontal="left" vertical="top" wrapText="1"/>
    </xf>
    <xf numFmtId="0" fontId="5" fillId="0" borderId="1" xfId="0" applyFont="1" applyBorder="1" applyAlignment="1">
      <alignment horizontal="center" vertical="top" wrapText="1"/>
    </xf>
    <xf numFmtId="0" fontId="6" fillId="0" borderId="1" xfId="0" applyFont="1" applyBorder="1" applyAlignment="1">
      <alignment horizontal="left" vertical="top" wrapText="1" indent="2"/>
    </xf>
    <xf numFmtId="0" fontId="5" fillId="0" borderId="1" xfId="0" applyFont="1" applyBorder="1" applyAlignment="1">
      <alignment horizontal="left" vertical="top" wrapText="1" indent="2"/>
    </xf>
    <xf numFmtId="0" fontId="5" fillId="0" borderId="1" xfId="0" applyFont="1" applyBorder="1" applyAlignment="1">
      <alignment horizontal="left" vertical="top" wrapText="1" indent="3"/>
    </xf>
    <xf numFmtId="1" fontId="7" fillId="0" borderId="1" xfId="0" applyNumberFormat="1" applyFont="1" applyBorder="1" applyAlignment="1">
      <alignment horizontal="center" vertical="top" shrinkToFit="1"/>
    </xf>
    <xf numFmtId="1" fontId="9" fillId="0" borderId="1" xfId="0" applyNumberFormat="1" applyFont="1" applyBorder="1" applyAlignment="1">
      <alignment horizontal="center" vertical="top" shrinkToFit="1"/>
    </xf>
    <xf numFmtId="0" fontId="10" fillId="0" borderId="1" xfId="0" applyFont="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horizontal="right" vertical="top" wrapText="1" indent="2"/>
    </xf>
    <xf numFmtId="0" fontId="10" fillId="0" borderId="1" xfId="0" applyFont="1" applyBorder="1" applyAlignment="1">
      <alignment horizontal="right" vertical="top" wrapText="1" indent="2"/>
    </xf>
    <xf numFmtId="164" fontId="7" fillId="0" borderId="1" xfId="0" applyNumberFormat="1" applyFont="1" applyBorder="1" applyAlignment="1">
      <alignment horizontal="right" vertical="top" shrinkToFit="1"/>
    </xf>
    <xf numFmtId="1" fontId="7" fillId="0" borderId="1" xfId="0" applyNumberFormat="1" applyFont="1" applyBorder="1" applyAlignment="1">
      <alignment horizontal="center" vertical="center" shrinkToFit="1"/>
    </xf>
    <xf numFmtId="4" fontId="7" fillId="0" borderId="1" xfId="0" applyNumberFormat="1" applyFont="1" applyBorder="1" applyAlignment="1">
      <alignment horizontal="right" vertical="top" shrinkToFit="1"/>
    </xf>
    <xf numFmtId="4" fontId="0" fillId="0" borderId="1" xfId="0" applyNumberFormat="1" applyBorder="1" applyAlignment="1">
      <alignment horizontal="left" vertical="center" wrapText="1"/>
    </xf>
    <xf numFmtId="165" fontId="7" fillId="0" borderId="1" xfId="0" applyNumberFormat="1" applyFont="1" applyBorder="1" applyAlignment="1">
      <alignment horizontal="right" vertical="top" shrinkToFit="1"/>
    </xf>
    <xf numFmtId="165" fontId="7" fillId="0" borderId="1" xfId="0" applyNumberFormat="1" applyFont="1" applyBorder="1" applyAlignment="1">
      <alignment horizontal="left" vertical="top" shrinkToFit="1"/>
    </xf>
    <xf numFmtId="165" fontId="0" fillId="0" borderId="1" xfId="0" applyNumberFormat="1" applyBorder="1" applyAlignment="1">
      <alignment horizontal="left" vertical="center" wrapText="1"/>
    </xf>
    <xf numFmtId="165" fontId="11" fillId="0" borderId="1" xfId="0" applyNumberFormat="1" applyFont="1" applyBorder="1" applyAlignment="1">
      <alignment horizontal="left" vertical="top" shrinkToFit="1"/>
    </xf>
    <xf numFmtId="165" fontId="0" fillId="0" borderId="1" xfId="0" applyNumberFormat="1" applyBorder="1" applyAlignment="1">
      <alignment horizontal="left" wrapText="1"/>
    </xf>
    <xf numFmtId="165" fontId="10" fillId="0" borderId="1" xfId="0" applyNumberFormat="1" applyFont="1" applyBorder="1" applyAlignment="1">
      <alignment horizontal="right" vertical="top" shrinkToFit="1"/>
    </xf>
    <xf numFmtId="0" fontId="0" fillId="0" borderId="2" xfId="0" applyBorder="1" applyAlignment="1">
      <alignment horizontal="left" wrapText="1"/>
    </xf>
    <xf numFmtId="165" fontId="15" fillId="0" borderId="1" xfId="0" applyNumberFormat="1" applyFont="1" applyBorder="1" applyAlignment="1">
      <alignment horizontal="left" wrapText="1"/>
    </xf>
    <xf numFmtId="0" fontId="16" fillId="0" borderId="3" xfId="0" applyFont="1" applyBorder="1" applyAlignment="1">
      <alignment horizontal="left" vertical="top" wrapText="1"/>
    </xf>
    <xf numFmtId="0" fontId="16" fillId="0" borderId="1" xfId="0" applyFont="1" applyBorder="1" applyAlignment="1">
      <alignment horizontal="center" vertical="top" wrapText="1"/>
    </xf>
    <xf numFmtId="0" fontId="14" fillId="0" borderId="1" xfId="0" applyFont="1" applyBorder="1" applyAlignment="1">
      <alignment horizontal="left" wrapText="1"/>
    </xf>
    <xf numFmtId="0" fontId="16" fillId="0" borderId="3" xfId="0" applyFont="1" applyBorder="1" applyAlignment="1">
      <alignment horizontal="center" vertical="top" wrapText="1"/>
    </xf>
    <xf numFmtId="165" fontId="0" fillId="0" borderId="3" xfId="0" applyNumberFormat="1" applyBorder="1" applyAlignment="1">
      <alignment horizontal="left" wrapText="1"/>
    </xf>
    <xf numFmtId="165" fontId="15" fillId="0" borderId="4" xfId="0" applyNumberFormat="1" applyFont="1" applyBorder="1" applyAlignment="1">
      <alignment horizontal="left"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16" fillId="0" borderId="4" xfId="0" applyFont="1" applyBorder="1" applyAlignment="1">
      <alignment horizontal="left" vertical="top" wrapText="1"/>
    </xf>
    <xf numFmtId="0" fontId="0" fillId="0" borderId="2" xfId="0" applyBorder="1" applyAlignment="1">
      <alignment horizontal="left" vertical="center"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17"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2" xfId="0" applyFont="1" applyBorder="1" applyAlignment="1">
      <alignment horizontal="left" wrapText="1"/>
    </xf>
    <xf numFmtId="0" fontId="14" fillId="0" borderId="3" xfId="0" applyFont="1" applyBorder="1" applyAlignment="1">
      <alignment horizontal="left" wrapText="1"/>
    </xf>
    <xf numFmtId="0" fontId="14" fillId="0" borderId="4" xfId="0" applyFont="1" applyBorder="1" applyAlignment="1">
      <alignment horizontal="left" wrapText="1"/>
    </xf>
    <xf numFmtId="0" fontId="14" fillId="0" borderId="2" xfId="0" applyFont="1" applyBorder="1" applyAlignment="1">
      <alignment horizontal="left" vertical="top" wrapTex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0" borderId="4" xfId="0" applyFont="1" applyBorder="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1" fillId="0" borderId="2" xfId="0" applyFont="1" applyBorder="1" applyAlignment="1">
      <alignment horizontal="left" vertical="top" wrapText="1" indent="14"/>
    </xf>
    <xf numFmtId="0" fontId="1" fillId="0" borderId="3" xfId="0" applyFont="1" applyBorder="1" applyAlignment="1">
      <alignment horizontal="left" vertical="top" wrapText="1" indent="14"/>
    </xf>
    <xf numFmtId="0" fontId="1" fillId="0" borderId="4" xfId="0" applyFont="1" applyBorder="1" applyAlignment="1">
      <alignment horizontal="left" vertical="top" wrapText="1" indent="14"/>
    </xf>
    <xf numFmtId="0" fontId="1" fillId="0" borderId="2" xfId="0" applyFont="1" applyBorder="1" applyAlignment="1">
      <alignment horizontal="right" vertical="top" wrapText="1"/>
    </xf>
    <xf numFmtId="0" fontId="1" fillId="0" borderId="3" xfId="0" applyFont="1" applyBorder="1" applyAlignment="1">
      <alignment horizontal="right" vertical="top" wrapText="1"/>
    </xf>
    <xf numFmtId="0" fontId="1" fillId="0" borderId="4" xfId="0" applyFont="1" applyBorder="1" applyAlignment="1">
      <alignment horizontal="right"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1" fillId="0" borderId="2" xfId="0" applyFont="1" applyBorder="1" applyAlignment="1">
      <alignment horizontal="left" vertical="top" wrapText="1" indent="3"/>
    </xf>
    <xf numFmtId="0" fontId="1" fillId="0" borderId="3" xfId="0" applyFont="1" applyBorder="1" applyAlignment="1">
      <alignment horizontal="left" vertical="top" wrapText="1" indent="3"/>
    </xf>
    <xf numFmtId="0" fontId="1" fillId="0" borderId="4" xfId="0" applyFont="1" applyBorder="1" applyAlignment="1">
      <alignment horizontal="left" vertical="top" wrapText="1" indent="3"/>
    </xf>
    <xf numFmtId="0" fontId="1" fillId="0" borderId="2"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16" fillId="0" borderId="3" xfId="0" applyFont="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15"/>
  <sheetViews>
    <sheetView tabSelected="1" topLeftCell="A94" workbookViewId="0">
      <selection activeCell="N11" sqref="N11"/>
    </sheetView>
  </sheetViews>
  <sheetFormatPr defaultRowHeight="13.15" x14ac:dyDescent="0.4"/>
  <cols>
    <col min="1" max="1" width="6.85546875" customWidth="1"/>
    <col min="2" max="2" width="5.85546875" customWidth="1"/>
    <col min="3" max="3" width="11.5" customWidth="1"/>
    <col min="4" max="4" width="12.640625" customWidth="1"/>
    <col min="5" max="5" width="11.5" customWidth="1"/>
    <col min="6" max="6" width="12.640625" customWidth="1"/>
    <col min="7" max="7" width="3.35546875" customWidth="1"/>
    <col min="8" max="8" width="15.140625" customWidth="1"/>
    <col min="9" max="9" width="9.35546875" customWidth="1"/>
    <col min="10" max="10" width="17.35546875" customWidth="1"/>
    <col min="11" max="11" width="25.5" customWidth="1"/>
  </cols>
  <sheetData>
    <row r="1" spans="1:11" ht="15.2" customHeight="1" x14ac:dyDescent="0.4">
      <c r="A1" s="79" t="s">
        <v>31</v>
      </c>
      <c r="B1" s="61"/>
      <c r="C1" s="61"/>
      <c r="D1" s="61"/>
      <c r="E1" s="61"/>
      <c r="F1" s="61"/>
      <c r="G1" s="62"/>
      <c r="H1" s="1"/>
      <c r="I1" s="67" t="s">
        <v>84</v>
      </c>
      <c r="J1" s="68"/>
      <c r="K1" s="69"/>
    </row>
    <row r="2" spans="1:11" ht="15.2" customHeight="1" x14ac:dyDescent="0.4">
      <c r="A2" s="1"/>
      <c r="B2" s="46"/>
      <c r="C2" s="47"/>
      <c r="D2" s="47"/>
      <c r="E2" s="47"/>
      <c r="F2" s="47"/>
      <c r="G2" s="48"/>
      <c r="H2" s="1"/>
      <c r="I2" s="70" t="s">
        <v>39</v>
      </c>
      <c r="J2" s="71"/>
      <c r="K2" s="72"/>
    </row>
    <row r="3" spans="1:11" ht="25.5" customHeight="1" x14ac:dyDescent="0.4">
      <c r="A3" s="73" t="s">
        <v>0</v>
      </c>
      <c r="B3" s="74"/>
      <c r="C3" s="74"/>
      <c r="D3" s="74"/>
      <c r="E3" s="74"/>
      <c r="F3" s="74"/>
      <c r="G3" s="74"/>
      <c r="H3" s="74"/>
      <c r="I3" s="74"/>
      <c r="J3" s="74"/>
      <c r="K3" s="75"/>
    </row>
    <row r="4" spans="1:11" ht="35.1" customHeight="1" x14ac:dyDescent="0.4">
      <c r="A4" s="76" t="s">
        <v>1</v>
      </c>
      <c r="B4" s="77"/>
      <c r="C4" s="77"/>
      <c r="D4" s="77"/>
      <c r="E4" s="77"/>
      <c r="F4" s="77"/>
      <c r="G4" s="77"/>
      <c r="H4" s="77"/>
      <c r="I4" s="77"/>
      <c r="J4" s="77"/>
      <c r="K4" s="78"/>
    </row>
    <row r="5" spans="1:11" ht="9.9499999999999993" customHeight="1" x14ac:dyDescent="0.4">
      <c r="A5" s="1"/>
      <c r="B5" s="46"/>
      <c r="C5" s="47"/>
      <c r="D5" s="47"/>
      <c r="E5" s="47"/>
      <c r="F5" s="47"/>
      <c r="G5" s="48"/>
      <c r="H5" s="1"/>
      <c r="I5" s="1"/>
      <c r="J5" s="1"/>
      <c r="K5" s="1"/>
    </row>
    <row r="6" spans="1:11" ht="50.1" customHeight="1" x14ac:dyDescent="0.4">
      <c r="A6" s="80" t="s">
        <v>40</v>
      </c>
      <c r="B6" s="81"/>
      <c r="C6" s="81"/>
      <c r="D6" s="81"/>
      <c r="E6" s="81"/>
      <c r="F6" s="81"/>
      <c r="G6" s="81"/>
      <c r="H6" s="81"/>
      <c r="I6" s="81"/>
      <c r="J6" s="81"/>
      <c r="K6" s="82"/>
    </row>
    <row r="7" spans="1:11" ht="20.100000000000001" customHeight="1" x14ac:dyDescent="0.4">
      <c r="A7" s="49" t="s">
        <v>67</v>
      </c>
      <c r="B7" s="50"/>
      <c r="C7" s="50"/>
      <c r="D7" s="50"/>
      <c r="E7" s="50"/>
      <c r="F7" s="50"/>
      <c r="G7" s="51"/>
      <c r="H7" s="2"/>
      <c r="I7" s="2"/>
      <c r="J7" s="2"/>
      <c r="K7" s="2"/>
    </row>
    <row r="8" spans="1:11" ht="20.100000000000001" customHeight="1" x14ac:dyDescent="0.4">
      <c r="A8" s="4" t="s">
        <v>2</v>
      </c>
      <c r="B8" s="64" t="s">
        <v>3</v>
      </c>
      <c r="C8" s="65"/>
      <c r="D8" s="65"/>
      <c r="E8" s="65"/>
      <c r="F8" s="65"/>
      <c r="G8" s="66"/>
      <c r="H8" s="5" t="s">
        <v>4</v>
      </c>
      <c r="I8" s="4" t="s">
        <v>5</v>
      </c>
      <c r="J8" s="6" t="s">
        <v>6</v>
      </c>
      <c r="K8" s="7" t="s">
        <v>7</v>
      </c>
    </row>
    <row r="9" spans="1:11" ht="20.100000000000001" customHeight="1" x14ac:dyDescent="0.4">
      <c r="A9" s="8">
        <v>1</v>
      </c>
      <c r="B9" s="36" t="s">
        <v>37</v>
      </c>
      <c r="C9" s="37"/>
      <c r="D9" s="37"/>
      <c r="E9" s="37"/>
      <c r="F9" s="37"/>
      <c r="G9" s="38"/>
      <c r="H9" s="9">
        <v>1</v>
      </c>
      <c r="I9" s="10" t="s">
        <v>8</v>
      </c>
      <c r="J9" s="16"/>
      <c r="K9" s="19">
        <f>H9*J9</f>
        <v>0</v>
      </c>
    </row>
    <row r="10" spans="1:11" ht="20.100000000000001" customHeight="1" x14ac:dyDescent="0.4">
      <c r="A10" s="2"/>
      <c r="B10" s="49" t="s">
        <v>24</v>
      </c>
      <c r="C10" s="50"/>
      <c r="D10" s="50"/>
      <c r="E10" s="50"/>
      <c r="F10" s="50"/>
      <c r="G10" s="51"/>
      <c r="H10" s="2"/>
      <c r="I10" s="11" t="s">
        <v>9</v>
      </c>
      <c r="J10" s="17"/>
      <c r="K10" s="21">
        <f>SUM(K9)</f>
        <v>0</v>
      </c>
    </row>
    <row r="11" spans="1:11" ht="20.100000000000001" customHeight="1" x14ac:dyDescent="0.4">
      <c r="A11" s="35"/>
      <c r="B11" s="32"/>
      <c r="C11" s="32"/>
      <c r="D11" s="32"/>
      <c r="E11" s="32"/>
      <c r="F11" s="32"/>
      <c r="G11" s="33"/>
      <c r="H11" s="2"/>
      <c r="I11" s="11"/>
      <c r="J11" s="17"/>
      <c r="K11" s="21"/>
    </row>
    <row r="12" spans="1:11" ht="20.100000000000001" customHeight="1" x14ac:dyDescent="0.4">
      <c r="A12" s="49" t="s">
        <v>69</v>
      </c>
      <c r="B12" s="50"/>
      <c r="C12" s="50"/>
      <c r="D12" s="50"/>
      <c r="E12" s="50"/>
      <c r="F12" s="50"/>
      <c r="G12" s="51"/>
      <c r="H12" s="2"/>
      <c r="I12" s="2"/>
      <c r="J12" s="2"/>
      <c r="K12" s="2"/>
    </row>
    <row r="13" spans="1:11" ht="20.100000000000001" customHeight="1" x14ac:dyDescent="0.4">
      <c r="A13" s="4" t="s">
        <v>2</v>
      </c>
      <c r="B13" s="64" t="s">
        <v>3</v>
      </c>
      <c r="C13" s="65"/>
      <c r="D13" s="65"/>
      <c r="E13" s="65"/>
      <c r="F13" s="65"/>
      <c r="G13" s="66"/>
      <c r="H13" s="5" t="s">
        <v>4</v>
      </c>
      <c r="I13" s="4" t="s">
        <v>5</v>
      </c>
      <c r="J13" s="6" t="s">
        <v>6</v>
      </c>
      <c r="K13" s="7" t="s">
        <v>7</v>
      </c>
    </row>
    <row r="14" spans="1:11" ht="20.100000000000001" customHeight="1" x14ac:dyDescent="0.4">
      <c r="A14" s="15">
        <v>2</v>
      </c>
      <c r="B14" s="36" t="s">
        <v>20</v>
      </c>
      <c r="C14" s="37"/>
      <c r="D14" s="37"/>
      <c r="E14" s="37"/>
      <c r="F14" s="37"/>
      <c r="G14" s="38"/>
      <c r="H14" s="9">
        <v>1</v>
      </c>
      <c r="I14" s="10" t="s">
        <v>8</v>
      </c>
      <c r="J14" s="16"/>
      <c r="K14" s="19">
        <f>H14*J14</f>
        <v>0</v>
      </c>
    </row>
    <row r="15" spans="1:11" ht="20.100000000000001" customHeight="1" x14ac:dyDescent="0.4">
      <c r="A15" s="15">
        <v>3</v>
      </c>
      <c r="B15" s="36" t="s">
        <v>32</v>
      </c>
      <c r="C15" s="37"/>
      <c r="D15" s="37"/>
      <c r="E15" s="37"/>
      <c r="F15" s="37"/>
      <c r="G15" s="38"/>
      <c r="H15" s="9">
        <v>1</v>
      </c>
      <c r="I15" s="10" t="s">
        <v>8</v>
      </c>
      <c r="J15" s="16"/>
      <c r="K15" s="19">
        <f t="shared" ref="K15:K18" si="0">H15*J15</f>
        <v>0</v>
      </c>
    </row>
    <row r="16" spans="1:11" ht="20.100000000000001" customHeight="1" x14ac:dyDescent="0.4">
      <c r="A16" s="15">
        <v>4</v>
      </c>
      <c r="B16" s="36" t="s">
        <v>33</v>
      </c>
      <c r="C16" s="37"/>
      <c r="D16" s="37"/>
      <c r="E16" s="37"/>
      <c r="F16" s="37"/>
      <c r="G16" s="38"/>
      <c r="H16" s="9">
        <v>1</v>
      </c>
      <c r="I16" s="10" t="s">
        <v>8</v>
      </c>
      <c r="J16" s="16"/>
      <c r="K16" s="19">
        <f t="shared" si="0"/>
        <v>0</v>
      </c>
    </row>
    <row r="17" spans="1:11" ht="20.100000000000001" customHeight="1" x14ac:dyDescent="0.4">
      <c r="A17" s="15">
        <v>5</v>
      </c>
      <c r="B17" s="36" t="s">
        <v>44</v>
      </c>
      <c r="C17" s="37"/>
      <c r="D17" s="37"/>
      <c r="E17" s="37"/>
      <c r="F17" s="37"/>
      <c r="G17" s="38"/>
      <c r="H17" s="9">
        <v>1</v>
      </c>
      <c r="I17" s="10" t="s">
        <v>8</v>
      </c>
      <c r="J17" s="16"/>
      <c r="K17" s="19">
        <f t="shared" si="0"/>
        <v>0</v>
      </c>
    </row>
    <row r="18" spans="1:11" ht="20.100000000000001" customHeight="1" x14ac:dyDescent="0.4">
      <c r="A18" s="15">
        <v>6</v>
      </c>
      <c r="B18" s="36" t="s">
        <v>34</v>
      </c>
      <c r="C18" s="37"/>
      <c r="D18" s="37"/>
      <c r="E18" s="37"/>
      <c r="F18" s="37"/>
      <c r="G18" s="38"/>
      <c r="H18" s="9">
        <v>1</v>
      </c>
      <c r="I18" s="10" t="s">
        <v>8</v>
      </c>
      <c r="J18" s="16"/>
      <c r="K18" s="19">
        <f t="shared" si="0"/>
        <v>0</v>
      </c>
    </row>
    <row r="19" spans="1:11" ht="20.100000000000001" customHeight="1" x14ac:dyDescent="0.4">
      <c r="A19" s="2"/>
      <c r="B19" s="49" t="s">
        <v>23</v>
      </c>
      <c r="C19" s="50"/>
      <c r="D19" s="50"/>
      <c r="E19" s="50"/>
      <c r="F19" s="50"/>
      <c r="G19" s="51"/>
      <c r="H19" s="2"/>
      <c r="I19" s="11" t="s">
        <v>9</v>
      </c>
      <c r="J19" s="17"/>
      <c r="K19" s="21">
        <f>SUM(K14:K18)</f>
        <v>0</v>
      </c>
    </row>
    <row r="20" spans="1:11" ht="20.100000000000001" customHeight="1" x14ac:dyDescent="0.4">
      <c r="A20" s="35"/>
      <c r="B20" s="32"/>
      <c r="C20" s="32"/>
      <c r="D20" s="32"/>
      <c r="E20" s="32"/>
      <c r="F20" s="32"/>
      <c r="G20" s="33"/>
      <c r="H20" s="2"/>
      <c r="I20" s="11"/>
      <c r="J20" s="17"/>
      <c r="K20" s="21"/>
    </row>
    <row r="21" spans="1:11" ht="20.100000000000001" customHeight="1" x14ac:dyDescent="0.4">
      <c r="A21" s="49" t="s">
        <v>68</v>
      </c>
      <c r="B21" s="50"/>
      <c r="C21" s="50"/>
      <c r="D21" s="50"/>
      <c r="E21" s="50"/>
      <c r="F21" s="50"/>
      <c r="G21" s="51"/>
      <c r="H21" s="2"/>
      <c r="I21" s="2"/>
      <c r="J21" s="2"/>
      <c r="K21" s="2"/>
    </row>
    <row r="22" spans="1:11" ht="20.100000000000001" customHeight="1" x14ac:dyDescent="0.4">
      <c r="A22" s="4" t="s">
        <v>2</v>
      </c>
      <c r="B22" s="64" t="s">
        <v>3</v>
      </c>
      <c r="C22" s="65"/>
      <c r="D22" s="65"/>
      <c r="E22" s="65"/>
      <c r="F22" s="65"/>
      <c r="G22" s="66"/>
      <c r="H22" s="5" t="s">
        <v>4</v>
      </c>
      <c r="I22" s="4" t="s">
        <v>5</v>
      </c>
      <c r="J22" s="6" t="s">
        <v>6</v>
      </c>
      <c r="K22" s="7" t="s">
        <v>7</v>
      </c>
    </row>
    <row r="23" spans="1:11" ht="20.100000000000001" customHeight="1" x14ac:dyDescent="0.4">
      <c r="A23" s="8">
        <v>7</v>
      </c>
      <c r="B23" s="36" t="s">
        <v>48</v>
      </c>
      <c r="C23" s="37"/>
      <c r="D23" s="37"/>
      <c r="E23" s="37"/>
      <c r="F23" s="37"/>
      <c r="G23" s="38"/>
      <c r="H23" s="9">
        <v>1</v>
      </c>
      <c r="I23" s="10" t="s">
        <v>8</v>
      </c>
      <c r="J23" s="18"/>
      <c r="K23" s="19">
        <f t="shared" ref="K23" si="1">H23*J23</f>
        <v>0</v>
      </c>
    </row>
    <row r="24" spans="1:11" ht="20.100000000000001" customHeight="1" x14ac:dyDescent="0.4">
      <c r="A24" s="8">
        <v>8</v>
      </c>
      <c r="B24" s="36" t="s">
        <v>49</v>
      </c>
      <c r="C24" s="37"/>
      <c r="D24" s="37"/>
      <c r="E24" s="37"/>
      <c r="F24" s="37"/>
      <c r="G24" s="38"/>
      <c r="H24" s="9">
        <v>1</v>
      </c>
      <c r="I24" s="10" t="s">
        <v>8</v>
      </c>
      <c r="J24" s="18"/>
      <c r="K24" s="19">
        <f t="shared" ref="K24" si="2">H24*J24</f>
        <v>0</v>
      </c>
    </row>
    <row r="25" spans="1:11" ht="20.100000000000001" customHeight="1" x14ac:dyDescent="0.4">
      <c r="A25" s="8">
        <v>9</v>
      </c>
      <c r="B25" s="36" t="s">
        <v>79</v>
      </c>
      <c r="C25" s="37"/>
      <c r="D25" s="37"/>
      <c r="E25" s="37"/>
      <c r="F25" s="37"/>
      <c r="G25" s="38"/>
      <c r="H25" s="9">
        <v>1</v>
      </c>
      <c r="I25" s="10" t="s">
        <v>8</v>
      </c>
      <c r="J25" s="18"/>
      <c r="K25" s="19">
        <f t="shared" ref="K25:K42" si="3">H25*J25</f>
        <v>0</v>
      </c>
    </row>
    <row r="26" spans="1:11" ht="20.100000000000001" customHeight="1" x14ac:dyDescent="0.4">
      <c r="A26" s="8">
        <v>10</v>
      </c>
      <c r="B26" s="36" t="s">
        <v>80</v>
      </c>
      <c r="C26" s="37"/>
      <c r="D26" s="37"/>
      <c r="E26" s="37"/>
      <c r="F26" s="37"/>
      <c r="G26" s="38"/>
      <c r="H26" s="9">
        <v>1</v>
      </c>
      <c r="I26" s="10" t="s">
        <v>8</v>
      </c>
      <c r="J26" s="18"/>
      <c r="K26" s="19">
        <f t="shared" si="3"/>
        <v>0</v>
      </c>
    </row>
    <row r="27" spans="1:11" ht="20.100000000000001" customHeight="1" x14ac:dyDescent="0.4">
      <c r="A27" s="8">
        <v>11</v>
      </c>
      <c r="B27" s="36" t="s">
        <v>78</v>
      </c>
      <c r="C27" s="37"/>
      <c r="D27" s="37"/>
      <c r="E27" s="37"/>
      <c r="F27" s="37"/>
      <c r="G27" s="38"/>
      <c r="H27" s="9">
        <v>1</v>
      </c>
      <c r="I27" s="10" t="s">
        <v>8</v>
      </c>
      <c r="J27" s="18"/>
      <c r="K27" s="19">
        <f t="shared" ref="K27" si="4">H27*J27</f>
        <v>0</v>
      </c>
    </row>
    <row r="28" spans="1:11" ht="20.100000000000001" customHeight="1" x14ac:dyDescent="0.4">
      <c r="A28" s="8">
        <v>12</v>
      </c>
      <c r="B28" s="36" t="s">
        <v>21</v>
      </c>
      <c r="C28" s="37"/>
      <c r="D28" s="37"/>
      <c r="E28" s="37"/>
      <c r="F28" s="37"/>
      <c r="G28" s="38"/>
      <c r="H28" s="9">
        <v>1</v>
      </c>
      <c r="I28" s="10" t="s">
        <v>8</v>
      </c>
      <c r="J28" s="18"/>
      <c r="K28" s="19">
        <f t="shared" si="3"/>
        <v>0</v>
      </c>
    </row>
    <row r="29" spans="1:11" ht="20.100000000000001" customHeight="1" x14ac:dyDescent="0.4">
      <c r="A29" s="8">
        <v>13</v>
      </c>
      <c r="B29" s="36" t="s">
        <v>50</v>
      </c>
      <c r="C29" s="37"/>
      <c r="D29" s="37"/>
      <c r="E29" s="37"/>
      <c r="F29" s="37"/>
      <c r="G29" s="38"/>
      <c r="H29" s="9">
        <v>1</v>
      </c>
      <c r="I29" s="10" t="s">
        <v>8</v>
      </c>
      <c r="J29" s="18"/>
      <c r="K29" s="19">
        <f t="shared" si="3"/>
        <v>0</v>
      </c>
    </row>
    <row r="30" spans="1:11" ht="20.100000000000001" customHeight="1" x14ac:dyDescent="0.4">
      <c r="A30" s="8">
        <v>14</v>
      </c>
      <c r="B30" s="36" t="s">
        <v>52</v>
      </c>
      <c r="C30" s="37"/>
      <c r="D30" s="37"/>
      <c r="E30" s="37"/>
      <c r="F30" s="37"/>
      <c r="G30" s="38"/>
      <c r="H30" s="9">
        <v>1</v>
      </c>
      <c r="I30" s="10" t="s">
        <v>8</v>
      </c>
      <c r="J30" s="18"/>
      <c r="K30" s="19">
        <f t="shared" si="3"/>
        <v>0</v>
      </c>
    </row>
    <row r="31" spans="1:11" ht="20.100000000000001" customHeight="1" x14ac:dyDescent="0.4">
      <c r="A31" s="8">
        <v>15</v>
      </c>
      <c r="B31" s="36" t="s">
        <v>53</v>
      </c>
      <c r="C31" s="37"/>
      <c r="D31" s="37"/>
      <c r="E31" s="37"/>
      <c r="F31" s="37"/>
      <c r="G31" s="38"/>
      <c r="H31" s="9">
        <v>1</v>
      </c>
      <c r="I31" s="10" t="s">
        <v>8</v>
      </c>
      <c r="J31" s="18"/>
      <c r="K31" s="19">
        <f t="shared" si="3"/>
        <v>0</v>
      </c>
    </row>
    <row r="32" spans="1:11" ht="20.100000000000001" customHeight="1" x14ac:dyDescent="0.4">
      <c r="A32" s="8">
        <v>16</v>
      </c>
      <c r="B32" s="36" t="s">
        <v>54</v>
      </c>
      <c r="C32" s="37"/>
      <c r="D32" s="37"/>
      <c r="E32" s="37"/>
      <c r="F32" s="37"/>
      <c r="G32" s="38"/>
      <c r="H32" s="9">
        <v>1</v>
      </c>
      <c r="I32" s="10" t="s">
        <v>8</v>
      </c>
      <c r="J32" s="18"/>
      <c r="K32" s="19">
        <f t="shared" si="3"/>
        <v>0</v>
      </c>
    </row>
    <row r="33" spans="1:11" ht="20.100000000000001" customHeight="1" x14ac:dyDescent="0.4">
      <c r="A33" s="8">
        <v>17</v>
      </c>
      <c r="B33" s="36" t="s">
        <v>22</v>
      </c>
      <c r="C33" s="37"/>
      <c r="D33" s="37"/>
      <c r="E33" s="37"/>
      <c r="F33" s="37"/>
      <c r="G33" s="38"/>
      <c r="H33" s="9">
        <v>1</v>
      </c>
      <c r="I33" s="10" t="s">
        <v>8</v>
      </c>
      <c r="J33" s="18"/>
      <c r="K33" s="19">
        <f t="shared" si="3"/>
        <v>0</v>
      </c>
    </row>
    <row r="34" spans="1:11" ht="20.100000000000001" customHeight="1" x14ac:dyDescent="0.4">
      <c r="A34" s="8">
        <v>18</v>
      </c>
      <c r="B34" s="36" t="s">
        <v>81</v>
      </c>
      <c r="C34" s="37"/>
      <c r="D34" s="37"/>
      <c r="E34" s="37"/>
      <c r="F34" s="37"/>
      <c r="G34" s="38"/>
      <c r="H34" s="9">
        <v>1</v>
      </c>
      <c r="I34" s="10" t="s">
        <v>8</v>
      </c>
      <c r="J34" s="18"/>
      <c r="K34" s="19">
        <f t="shared" si="3"/>
        <v>0</v>
      </c>
    </row>
    <row r="35" spans="1:11" ht="20.100000000000001" customHeight="1" x14ac:dyDescent="0.4">
      <c r="A35" s="8">
        <v>19</v>
      </c>
      <c r="B35" s="36" t="s">
        <v>55</v>
      </c>
      <c r="C35" s="37"/>
      <c r="D35" s="37"/>
      <c r="E35" s="37"/>
      <c r="F35" s="37"/>
      <c r="G35" s="38"/>
      <c r="H35" s="9">
        <v>1</v>
      </c>
      <c r="I35" s="10" t="s">
        <v>8</v>
      </c>
      <c r="J35" s="18"/>
      <c r="K35" s="19">
        <f t="shared" si="3"/>
        <v>0</v>
      </c>
    </row>
    <row r="36" spans="1:11" ht="20.100000000000001" customHeight="1" x14ac:dyDescent="0.4">
      <c r="A36" s="8">
        <v>20</v>
      </c>
      <c r="B36" s="36" t="s">
        <v>56</v>
      </c>
      <c r="C36" s="37"/>
      <c r="D36" s="37"/>
      <c r="E36" s="37"/>
      <c r="F36" s="37"/>
      <c r="G36" s="38"/>
      <c r="H36" s="9">
        <v>1</v>
      </c>
      <c r="I36" s="10" t="s">
        <v>8</v>
      </c>
      <c r="J36" s="18"/>
      <c r="K36" s="19">
        <f t="shared" si="3"/>
        <v>0</v>
      </c>
    </row>
    <row r="37" spans="1:11" ht="20.100000000000001" customHeight="1" x14ac:dyDescent="0.4">
      <c r="A37" s="8">
        <v>21</v>
      </c>
      <c r="B37" s="36" t="s">
        <v>76</v>
      </c>
      <c r="C37" s="37"/>
      <c r="D37" s="37"/>
      <c r="E37" s="37"/>
      <c r="F37" s="37"/>
      <c r="G37" s="38"/>
      <c r="H37" s="9">
        <v>1</v>
      </c>
      <c r="I37" s="10" t="s">
        <v>8</v>
      </c>
      <c r="J37" s="18"/>
      <c r="K37" s="19">
        <f t="shared" ref="K37:K38" si="5">H37*J37</f>
        <v>0</v>
      </c>
    </row>
    <row r="38" spans="1:11" ht="20.100000000000001" customHeight="1" x14ac:dyDescent="0.4">
      <c r="A38" s="8">
        <v>22</v>
      </c>
      <c r="B38" s="36" t="s">
        <v>77</v>
      </c>
      <c r="C38" s="37"/>
      <c r="D38" s="37"/>
      <c r="E38" s="37"/>
      <c r="F38" s="37"/>
      <c r="G38" s="38"/>
      <c r="H38" s="9">
        <v>1</v>
      </c>
      <c r="I38" s="10" t="s">
        <v>8</v>
      </c>
      <c r="J38" s="18"/>
      <c r="K38" s="19">
        <f t="shared" si="5"/>
        <v>0</v>
      </c>
    </row>
    <row r="39" spans="1:11" ht="20.100000000000001" customHeight="1" x14ac:dyDescent="0.4">
      <c r="A39" s="8">
        <v>23</v>
      </c>
      <c r="B39" s="36" t="s">
        <v>66</v>
      </c>
      <c r="C39" s="37"/>
      <c r="D39" s="37"/>
      <c r="E39" s="37"/>
      <c r="F39" s="37"/>
      <c r="G39" s="38"/>
      <c r="H39" s="9">
        <v>1</v>
      </c>
      <c r="I39" s="10" t="s">
        <v>25</v>
      </c>
      <c r="J39" s="18"/>
      <c r="K39" s="19">
        <f t="shared" si="3"/>
        <v>0</v>
      </c>
    </row>
    <row r="40" spans="1:11" ht="20.100000000000001" customHeight="1" x14ac:dyDescent="0.4">
      <c r="A40" s="8">
        <v>24</v>
      </c>
      <c r="B40" s="36" t="s">
        <v>75</v>
      </c>
      <c r="C40" s="37"/>
      <c r="D40" s="37"/>
      <c r="E40" s="37"/>
      <c r="F40" s="37"/>
      <c r="G40" s="38"/>
      <c r="H40" s="9">
        <v>1</v>
      </c>
      <c r="I40" s="10" t="s">
        <v>25</v>
      </c>
      <c r="J40" s="18"/>
      <c r="K40" s="19">
        <f t="shared" si="3"/>
        <v>0</v>
      </c>
    </row>
    <row r="41" spans="1:11" ht="20.100000000000001" customHeight="1" x14ac:dyDescent="0.4">
      <c r="A41" s="8">
        <v>25</v>
      </c>
      <c r="B41" s="36" t="s">
        <v>57</v>
      </c>
      <c r="C41" s="37"/>
      <c r="D41" s="37"/>
      <c r="E41" s="37"/>
      <c r="F41" s="37"/>
      <c r="G41" s="38"/>
      <c r="H41" s="9">
        <v>1</v>
      </c>
      <c r="I41" s="10" t="s">
        <v>8</v>
      </c>
      <c r="J41" s="18">
        <v>10000</v>
      </c>
      <c r="K41" s="19">
        <f t="shared" si="3"/>
        <v>10000</v>
      </c>
    </row>
    <row r="42" spans="1:11" ht="20.100000000000001" customHeight="1" x14ac:dyDescent="0.4">
      <c r="A42" s="8">
        <v>26</v>
      </c>
      <c r="B42" s="36" t="s">
        <v>65</v>
      </c>
      <c r="C42" s="37"/>
      <c r="D42" s="37"/>
      <c r="E42" s="37"/>
      <c r="F42" s="37"/>
      <c r="G42" s="38"/>
      <c r="H42" s="9">
        <v>1</v>
      </c>
      <c r="I42" s="10" t="s">
        <v>8</v>
      </c>
      <c r="J42" s="23">
        <v>94300</v>
      </c>
      <c r="K42" s="19">
        <f t="shared" si="3"/>
        <v>94300</v>
      </c>
    </row>
    <row r="43" spans="1:11" ht="20.100000000000001" customHeight="1" x14ac:dyDescent="0.4">
      <c r="A43" s="2"/>
      <c r="B43" s="49" t="s">
        <v>35</v>
      </c>
      <c r="C43" s="50"/>
      <c r="D43" s="50"/>
      <c r="E43" s="50"/>
      <c r="F43" s="50"/>
      <c r="G43" s="51"/>
      <c r="H43" s="2"/>
      <c r="I43" s="11" t="s">
        <v>9</v>
      </c>
      <c r="J43" s="20"/>
      <c r="K43" s="21">
        <f>SUM(K25:K42)</f>
        <v>104300</v>
      </c>
    </row>
    <row r="44" spans="1:11" ht="19.149999999999999" customHeight="1" x14ac:dyDescent="0.4">
      <c r="A44" s="1"/>
      <c r="B44" s="52" t="s">
        <v>46</v>
      </c>
      <c r="C44" s="53"/>
      <c r="D44" s="53"/>
      <c r="E44" s="53"/>
      <c r="F44" s="53"/>
      <c r="G44" s="54"/>
      <c r="H44" s="27" t="s">
        <v>36</v>
      </c>
      <c r="I44" s="27" t="s">
        <v>19</v>
      </c>
      <c r="J44" s="22"/>
      <c r="K44" s="25">
        <f>SUM(K10+K19+K43)</f>
        <v>104300</v>
      </c>
    </row>
    <row r="45" spans="1:11" ht="19.149999999999999" customHeight="1" x14ac:dyDescent="0.4">
      <c r="A45" s="24"/>
      <c r="B45" s="26"/>
      <c r="C45" s="26"/>
      <c r="D45" s="26"/>
      <c r="E45" s="26"/>
      <c r="F45" s="26"/>
      <c r="G45" s="34"/>
      <c r="H45" s="27"/>
      <c r="I45" s="27"/>
      <c r="J45" s="22"/>
      <c r="K45" s="25"/>
    </row>
    <row r="46" spans="1:11" ht="20.100000000000001" customHeight="1" x14ac:dyDescent="0.4">
      <c r="A46" s="49" t="s">
        <v>58</v>
      </c>
      <c r="B46" s="50"/>
      <c r="C46" s="50"/>
      <c r="D46" s="50"/>
      <c r="E46" s="50"/>
      <c r="F46" s="50"/>
      <c r="G46" s="51"/>
      <c r="H46" s="2"/>
      <c r="I46" s="2"/>
      <c r="J46" s="2"/>
      <c r="K46" s="2"/>
    </row>
    <row r="47" spans="1:11" ht="20.100000000000001" customHeight="1" x14ac:dyDescent="0.4">
      <c r="A47" s="4" t="s">
        <v>2</v>
      </c>
      <c r="B47" s="64" t="s">
        <v>3</v>
      </c>
      <c r="C47" s="65"/>
      <c r="D47" s="65"/>
      <c r="E47" s="65"/>
      <c r="F47" s="65"/>
      <c r="G47" s="66"/>
      <c r="H47" s="5" t="s">
        <v>4</v>
      </c>
      <c r="I47" s="4" t="s">
        <v>5</v>
      </c>
      <c r="J47" s="6" t="s">
        <v>6</v>
      </c>
      <c r="K47" s="7" t="s">
        <v>7</v>
      </c>
    </row>
    <row r="48" spans="1:11" ht="20.100000000000001" customHeight="1" x14ac:dyDescent="0.4">
      <c r="A48" s="8">
        <v>27</v>
      </c>
      <c r="B48" s="36" t="s">
        <v>37</v>
      </c>
      <c r="C48" s="37"/>
      <c r="D48" s="37"/>
      <c r="E48" s="37"/>
      <c r="F48" s="37"/>
      <c r="G48" s="38"/>
      <c r="H48" s="9">
        <v>1</v>
      </c>
      <c r="I48" s="10" t="s">
        <v>8</v>
      </c>
      <c r="J48" s="16"/>
      <c r="K48" s="19">
        <f>H48*J48</f>
        <v>0</v>
      </c>
    </row>
    <row r="49" spans="1:11" ht="20.100000000000001" customHeight="1" x14ac:dyDescent="0.4">
      <c r="A49" s="2"/>
      <c r="B49" s="49" t="s">
        <v>61</v>
      </c>
      <c r="C49" s="50"/>
      <c r="D49" s="50"/>
      <c r="E49" s="50"/>
      <c r="F49" s="50"/>
      <c r="G49" s="51"/>
      <c r="H49" s="2"/>
      <c r="I49" s="11" t="s">
        <v>9</v>
      </c>
      <c r="J49" s="17"/>
      <c r="K49" s="21">
        <f>SUM(K48)</f>
        <v>0</v>
      </c>
    </row>
    <row r="50" spans="1:11" ht="20.100000000000001" customHeight="1" x14ac:dyDescent="0.4">
      <c r="A50" s="35"/>
      <c r="B50" s="32"/>
      <c r="C50" s="32"/>
      <c r="D50" s="32"/>
      <c r="E50" s="32"/>
      <c r="F50" s="32"/>
      <c r="G50" s="33"/>
      <c r="H50" s="2"/>
      <c r="I50" s="11"/>
      <c r="J50" s="17"/>
      <c r="K50" s="21"/>
    </row>
    <row r="51" spans="1:11" ht="20.100000000000001" customHeight="1" x14ac:dyDescent="0.4">
      <c r="A51" s="49" t="s">
        <v>59</v>
      </c>
      <c r="B51" s="50"/>
      <c r="C51" s="50"/>
      <c r="D51" s="50"/>
      <c r="E51" s="50"/>
      <c r="F51" s="50"/>
      <c r="G51" s="51"/>
      <c r="H51" s="2"/>
      <c r="I51" s="2"/>
      <c r="J51" s="2"/>
      <c r="K51" s="2"/>
    </row>
    <row r="52" spans="1:11" ht="20.100000000000001" customHeight="1" x14ac:dyDescent="0.4">
      <c r="A52" s="4" t="s">
        <v>2</v>
      </c>
      <c r="B52" s="64" t="s">
        <v>3</v>
      </c>
      <c r="C52" s="65"/>
      <c r="D52" s="65"/>
      <c r="E52" s="65"/>
      <c r="F52" s="65"/>
      <c r="G52" s="66"/>
      <c r="H52" s="5" t="s">
        <v>4</v>
      </c>
      <c r="I52" s="4" t="s">
        <v>5</v>
      </c>
      <c r="J52" s="6" t="s">
        <v>6</v>
      </c>
      <c r="K52" s="7" t="s">
        <v>7</v>
      </c>
    </row>
    <row r="53" spans="1:11" ht="20.100000000000001" customHeight="1" x14ac:dyDescent="0.4">
      <c r="A53" s="15">
        <v>28</v>
      </c>
      <c r="B53" s="36" t="s">
        <v>20</v>
      </c>
      <c r="C53" s="37"/>
      <c r="D53" s="37"/>
      <c r="E53" s="37"/>
      <c r="F53" s="37"/>
      <c r="G53" s="38"/>
      <c r="H53" s="9">
        <v>1</v>
      </c>
      <c r="I53" s="10" t="s">
        <v>8</v>
      </c>
      <c r="J53" s="16"/>
      <c r="K53" s="19">
        <f>H53*J53</f>
        <v>0</v>
      </c>
    </row>
    <row r="54" spans="1:11" ht="20.100000000000001" customHeight="1" x14ac:dyDescent="0.4">
      <c r="A54" s="15">
        <v>29</v>
      </c>
      <c r="B54" s="36" t="s">
        <v>32</v>
      </c>
      <c r="C54" s="37"/>
      <c r="D54" s="37"/>
      <c r="E54" s="37"/>
      <c r="F54" s="37"/>
      <c r="G54" s="38"/>
      <c r="H54" s="9">
        <v>1</v>
      </c>
      <c r="I54" s="10" t="s">
        <v>8</v>
      </c>
      <c r="J54" s="16"/>
      <c r="K54" s="19">
        <f t="shared" ref="K54:K58" si="6">H54*J54</f>
        <v>0</v>
      </c>
    </row>
    <row r="55" spans="1:11" ht="20.100000000000001" customHeight="1" x14ac:dyDescent="0.4">
      <c r="A55" s="15">
        <v>30</v>
      </c>
      <c r="B55" s="36" t="s">
        <v>33</v>
      </c>
      <c r="C55" s="37"/>
      <c r="D55" s="37"/>
      <c r="E55" s="37"/>
      <c r="F55" s="37"/>
      <c r="G55" s="38"/>
      <c r="H55" s="9">
        <v>1</v>
      </c>
      <c r="I55" s="10" t="s">
        <v>8</v>
      </c>
      <c r="J55" s="16"/>
      <c r="K55" s="19">
        <f t="shared" si="6"/>
        <v>0</v>
      </c>
    </row>
    <row r="56" spans="1:11" ht="20.100000000000001" customHeight="1" x14ac:dyDescent="0.4">
      <c r="A56" s="15">
        <v>31</v>
      </c>
      <c r="B56" s="36" t="s">
        <v>44</v>
      </c>
      <c r="C56" s="37"/>
      <c r="D56" s="37"/>
      <c r="E56" s="37"/>
      <c r="F56" s="37"/>
      <c r="G56" s="38"/>
      <c r="H56" s="9">
        <v>1</v>
      </c>
      <c r="I56" s="10" t="s">
        <v>8</v>
      </c>
      <c r="J56" s="16"/>
      <c r="K56" s="19">
        <f t="shared" si="6"/>
        <v>0</v>
      </c>
    </row>
    <row r="57" spans="1:11" ht="20.100000000000001" customHeight="1" x14ac:dyDescent="0.4">
      <c r="A57" s="15">
        <v>32</v>
      </c>
      <c r="B57" s="36" t="s">
        <v>34</v>
      </c>
      <c r="C57" s="37"/>
      <c r="D57" s="37"/>
      <c r="E57" s="37"/>
      <c r="F57" s="37"/>
      <c r="G57" s="38"/>
      <c r="H57" s="9">
        <v>1</v>
      </c>
      <c r="I57" s="10" t="s">
        <v>8</v>
      </c>
      <c r="J57" s="16"/>
      <c r="K57" s="19">
        <f t="shared" si="6"/>
        <v>0</v>
      </c>
    </row>
    <row r="58" spans="1:11" ht="20.100000000000001" customHeight="1" x14ac:dyDescent="0.4">
      <c r="A58" s="15">
        <v>33</v>
      </c>
      <c r="B58" s="36" t="s">
        <v>45</v>
      </c>
      <c r="C58" s="37"/>
      <c r="D58" s="37"/>
      <c r="E58" s="37"/>
      <c r="F58" s="37"/>
      <c r="G58" s="38"/>
      <c r="H58" s="9">
        <v>1</v>
      </c>
      <c r="I58" s="10" t="s">
        <v>8</v>
      </c>
      <c r="J58" s="16"/>
      <c r="K58" s="19">
        <f t="shared" si="6"/>
        <v>0</v>
      </c>
    </row>
    <row r="59" spans="1:11" ht="20.100000000000001" customHeight="1" x14ac:dyDescent="0.4">
      <c r="A59" s="2"/>
      <c r="B59" s="49" t="s">
        <v>60</v>
      </c>
      <c r="C59" s="50"/>
      <c r="D59" s="50"/>
      <c r="E59" s="50"/>
      <c r="F59" s="50"/>
      <c r="G59" s="51"/>
      <c r="H59" s="2"/>
      <c r="I59" s="11" t="s">
        <v>9</v>
      </c>
      <c r="J59" s="17"/>
      <c r="K59" s="21">
        <f>SUM(K53:K58)</f>
        <v>0</v>
      </c>
    </row>
    <row r="60" spans="1:11" ht="20.100000000000001" customHeight="1" x14ac:dyDescent="0.4">
      <c r="A60" s="35"/>
      <c r="B60" s="32"/>
      <c r="C60" s="32"/>
      <c r="D60" s="32"/>
      <c r="E60" s="32"/>
      <c r="F60" s="32"/>
      <c r="G60" s="33"/>
      <c r="H60" s="2"/>
      <c r="I60" s="11"/>
      <c r="J60" s="17"/>
      <c r="K60" s="21"/>
    </row>
    <row r="61" spans="1:11" ht="20.100000000000001" customHeight="1" x14ac:dyDescent="0.4">
      <c r="A61" s="49" t="s">
        <v>62</v>
      </c>
      <c r="B61" s="50"/>
      <c r="C61" s="50"/>
      <c r="D61" s="50"/>
      <c r="E61" s="50"/>
      <c r="F61" s="50"/>
      <c r="G61" s="51"/>
      <c r="H61" s="2"/>
      <c r="I61" s="2"/>
      <c r="J61" s="2"/>
      <c r="K61" s="2"/>
    </row>
    <row r="62" spans="1:11" ht="20.100000000000001" customHeight="1" x14ac:dyDescent="0.4">
      <c r="A62" s="4" t="s">
        <v>2</v>
      </c>
      <c r="B62" s="64" t="s">
        <v>3</v>
      </c>
      <c r="C62" s="65"/>
      <c r="D62" s="65"/>
      <c r="E62" s="65"/>
      <c r="F62" s="65"/>
      <c r="G62" s="66"/>
      <c r="H62" s="5" t="s">
        <v>4</v>
      </c>
      <c r="I62" s="4" t="s">
        <v>5</v>
      </c>
      <c r="J62" s="6" t="s">
        <v>6</v>
      </c>
      <c r="K62" s="7" t="s">
        <v>7</v>
      </c>
    </row>
    <row r="63" spans="1:11" ht="20.100000000000001" customHeight="1" x14ac:dyDescent="0.4">
      <c r="A63" s="8">
        <v>34</v>
      </c>
      <c r="B63" s="36" t="s">
        <v>48</v>
      </c>
      <c r="C63" s="37"/>
      <c r="D63" s="37"/>
      <c r="E63" s="37"/>
      <c r="F63" s="37"/>
      <c r="G63" s="38"/>
      <c r="H63" s="9">
        <v>1</v>
      </c>
      <c r="I63" s="10" t="s">
        <v>8</v>
      </c>
      <c r="J63" s="18"/>
      <c r="K63" s="19">
        <f t="shared" ref="K63:K83" si="7">H63*J63</f>
        <v>0</v>
      </c>
    </row>
    <row r="64" spans="1:11" ht="20.100000000000001" customHeight="1" x14ac:dyDescent="0.4">
      <c r="A64" s="8">
        <v>35</v>
      </c>
      <c r="B64" s="36" t="s">
        <v>49</v>
      </c>
      <c r="C64" s="37"/>
      <c r="D64" s="37"/>
      <c r="E64" s="37"/>
      <c r="F64" s="37"/>
      <c r="G64" s="38"/>
      <c r="H64" s="9">
        <v>1</v>
      </c>
      <c r="I64" s="10" t="s">
        <v>8</v>
      </c>
      <c r="J64" s="18"/>
      <c r="K64" s="19">
        <f t="shared" si="7"/>
        <v>0</v>
      </c>
    </row>
    <row r="65" spans="1:11" ht="20.100000000000001" customHeight="1" x14ac:dyDescent="0.4">
      <c r="A65" s="8">
        <v>36</v>
      </c>
      <c r="B65" s="36" t="s">
        <v>83</v>
      </c>
      <c r="C65" s="37"/>
      <c r="D65" s="37"/>
      <c r="E65" s="37"/>
      <c r="F65" s="37"/>
      <c r="G65" s="38"/>
      <c r="H65" s="9">
        <v>1</v>
      </c>
      <c r="I65" s="10" t="s">
        <v>8</v>
      </c>
      <c r="J65" s="18"/>
      <c r="K65" s="19">
        <f t="shared" si="7"/>
        <v>0</v>
      </c>
    </row>
    <row r="66" spans="1:11" ht="20.100000000000001" customHeight="1" x14ac:dyDescent="0.4">
      <c r="A66" s="8">
        <v>37</v>
      </c>
      <c r="B66" s="36" t="s">
        <v>80</v>
      </c>
      <c r="C66" s="37"/>
      <c r="D66" s="37"/>
      <c r="E66" s="37"/>
      <c r="F66" s="37"/>
      <c r="G66" s="38"/>
      <c r="H66" s="9">
        <v>1</v>
      </c>
      <c r="I66" s="10" t="s">
        <v>8</v>
      </c>
      <c r="J66" s="18"/>
      <c r="K66" s="19">
        <f t="shared" si="7"/>
        <v>0</v>
      </c>
    </row>
    <row r="67" spans="1:11" ht="20.100000000000001" customHeight="1" x14ac:dyDescent="0.4">
      <c r="A67" s="8">
        <v>38</v>
      </c>
      <c r="B67" s="36" t="s">
        <v>78</v>
      </c>
      <c r="C67" s="37"/>
      <c r="D67" s="37"/>
      <c r="E67" s="37"/>
      <c r="F67" s="37"/>
      <c r="G67" s="38"/>
      <c r="H67" s="9">
        <v>1</v>
      </c>
      <c r="I67" s="10" t="s">
        <v>8</v>
      </c>
      <c r="J67" s="18"/>
      <c r="K67" s="19">
        <f t="shared" si="7"/>
        <v>0</v>
      </c>
    </row>
    <row r="68" spans="1:11" ht="20.100000000000001" customHeight="1" x14ac:dyDescent="0.4">
      <c r="A68" s="8">
        <v>39</v>
      </c>
      <c r="B68" s="36" t="s">
        <v>21</v>
      </c>
      <c r="C68" s="37"/>
      <c r="D68" s="37"/>
      <c r="E68" s="37"/>
      <c r="F68" s="37"/>
      <c r="G68" s="38"/>
      <c r="H68" s="9">
        <v>1</v>
      </c>
      <c r="I68" s="10" t="s">
        <v>8</v>
      </c>
      <c r="J68" s="18"/>
      <c r="K68" s="19">
        <f t="shared" si="7"/>
        <v>0</v>
      </c>
    </row>
    <row r="69" spans="1:11" ht="20.100000000000001" customHeight="1" x14ac:dyDescent="0.4">
      <c r="A69" s="8">
        <v>40</v>
      </c>
      <c r="B69" s="36" t="s">
        <v>50</v>
      </c>
      <c r="C69" s="37"/>
      <c r="D69" s="37"/>
      <c r="E69" s="37"/>
      <c r="F69" s="37"/>
      <c r="G69" s="38"/>
      <c r="H69" s="9">
        <v>1</v>
      </c>
      <c r="I69" s="10" t="s">
        <v>8</v>
      </c>
      <c r="J69" s="18"/>
      <c r="K69" s="19">
        <f t="shared" si="7"/>
        <v>0</v>
      </c>
    </row>
    <row r="70" spans="1:11" ht="20.100000000000001" customHeight="1" x14ac:dyDescent="0.4">
      <c r="A70" s="8">
        <v>41</v>
      </c>
      <c r="B70" s="36" t="s">
        <v>52</v>
      </c>
      <c r="C70" s="37"/>
      <c r="D70" s="37"/>
      <c r="E70" s="37"/>
      <c r="F70" s="37"/>
      <c r="G70" s="38"/>
      <c r="H70" s="9">
        <v>1</v>
      </c>
      <c r="I70" s="10" t="s">
        <v>8</v>
      </c>
      <c r="J70" s="18"/>
      <c r="K70" s="19">
        <f t="shared" si="7"/>
        <v>0</v>
      </c>
    </row>
    <row r="71" spans="1:11" ht="20.100000000000001" customHeight="1" x14ac:dyDescent="0.4">
      <c r="A71" s="8">
        <v>42</v>
      </c>
      <c r="B71" s="36" t="s">
        <v>53</v>
      </c>
      <c r="C71" s="37"/>
      <c r="D71" s="37"/>
      <c r="E71" s="37"/>
      <c r="F71" s="37"/>
      <c r="G71" s="38"/>
      <c r="H71" s="9">
        <v>1</v>
      </c>
      <c r="I71" s="10" t="s">
        <v>8</v>
      </c>
      <c r="J71" s="18"/>
      <c r="K71" s="19">
        <f t="shared" si="7"/>
        <v>0</v>
      </c>
    </row>
    <row r="72" spans="1:11" ht="20.100000000000001" customHeight="1" x14ac:dyDescent="0.4">
      <c r="A72" s="8">
        <v>43</v>
      </c>
      <c r="B72" s="36" t="s">
        <v>54</v>
      </c>
      <c r="C72" s="37"/>
      <c r="D72" s="37"/>
      <c r="E72" s="37"/>
      <c r="F72" s="37"/>
      <c r="G72" s="38"/>
      <c r="H72" s="9">
        <v>1</v>
      </c>
      <c r="I72" s="10" t="s">
        <v>8</v>
      </c>
      <c r="J72" s="18"/>
      <c r="K72" s="19">
        <f t="shared" si="7"/>
        <v>0</v>
      </c>
    </row>
    <row r="73" spans="1:11" ht="20.100000000000001" customHeight="1" x14ac:dyDescent="0.4">
      <c r="A73" s="8">
        <v>44</v>
      </c>
      <c r="B73" s="36" t="s">
        <v>22</v>
      </c>
      <c r="C73" s="37"/>
      <c r="D73" s="37"/>
      <c r="E73" s="37"/>
      <c r="F73" s="37"/>
      <c r="G73" s="38"/>
      <c r="H73" s="9">
        <v>1</v>
      </c>
      <c r="I73" s="10" t="s">
        <v>8</v>
      </c>
      <c r="J73" s="18"/>
      <c r="K73" s="19">
        <f t="shared" si="7"/>
        <v>0</v>
      </c>
    </row>
    <row r="74" spans="1:11" ht="20.100000000000001" customHeight="1" x14ac:dyDescent="0.4">
      <c r="A74" s="8">
        <v>45</v>
      </c>
      <c r="B74" s="36" t="s">
        <v>51</v>
      </c>
      <c r="C74" s="37"/>
      <c r="D74" s="37"/>
      <c r="E74" s="37"/>
      <c r="F74" s="37"/>
      <c r="G74" s="38"/>
      <c r="H74" s="9">
        <v>1</v>
      </c>
      <c r="I74" s="10" t="s">
        <v>8</v>
      </c>
      <c r="J74" s="18"/>
      <c r="K74" s="19">
        <f t="shared" si="7"/>
        <v>0</v>
      </c>
    </row>
    <row r="75" spans="1:11" ht="20.100000000000001" customHeight="1" x14ac:dyDescent="0.4">
      <c r="A75" s="8">
        <v>46</v>
      </c>
      <c r="B75" s="36" t="s">
        <v>82</v>
      </c>
      <c r="C75" s="37"/>
      <c r="D75" s="37"/>
      <c r="E75" s="37"/>
      <c r="F75" s="37"/>
      <c r="G75" s="38"/>
      <c r="H75" s="9">
        <v>1</v>
      </c>
      <c r="I75" s="10" t="s">
        <v>8</v>
      </c>
      <c r="J75" s="18"/>
      <c r="K75" s="19">
        <f t="shared" si="7"/>
        <v>0</v>
      </c>
    </row>
    <row r="76" spans="1:11" ht="20.100000000000001" customHeight="1" x14ac:dyDescent="0.4">
      <c r="A76" s="8">
        <v>47</v>
      </c>
      <c r="B76" s="36" t="s">
        <v>55</v>
      </c>
      <c r="C76" s="37"/>
      <c r="D76" s="37"/>
      <c r="E76" s="37"/>
      <c r="F76" s="37"/>
      <c r="G76" s="38"/>
      <c r="H76" s="9">
        <v>1</v>
      </c>
      <c r="I76" s="10" t="s">
        <v>8</v>
      </c>
      <c r="J76" s="18"/>
      <c r="K76" s="19">
        <f t="shared" si="7"/>
        <v>0</v>
      </c>
    </row>
    <row r="77" spans="1:11" ht="20.100000000000001" customHeight="1" x14ac:dyDescent="0.4">
      <c r="A77" s="8">
        <v>48</v>
      </c>
      <c r="B77" s="36" t="s">
        <v>56</v>
      </c>
      <c r="C77" s="37"/>
      <c r="D77" s="37"/>
      <c r="E77" s="37"/>
      <c r="F77" s="37"/>
      <c r="G77" s="38"/>
      <c r="H77" s="9">
        <v>1</v>
      </c>
      <c r="I77" s="10" t="s">
        <v>8</v>
      </c>
      <c r="J77" s="18"/>
      <c r="K77" s="19">
        <f t="shared" si="7"/>
        <v>0</v>
      </c>
    </row>
    <row r="78" spans="1:11" ht="20.100000000000001" customHeight="1" x14ac:dyDescent="0.4">
      <c r="A78" s="8">
        <v>49</v>
      </c>
      <c r="B78" s="36" t="s">
        <v>76</v>
      </c>
      <c r="C78" s="37"/>
      <c r="D78" s="37"/>
      <c r="E78" s="37"/>
      <c r="F78" s="37"/>
      <c r="G78" s="38"/>
      <c r="H78" s="9">
        <v>1</v>
      </c>
      <c r="I78" s="10" t="s">
        <v>8</v>
      </c>
      <c r="J78" s="18"/>
      <c r="K78" s="19">
        <f t="shared" si="7"/>
        <v>0</v>
      </c>
    </row>
    <row r="79" spans="1:11" ht="20.100000000000001" customHeight="1" x14ac:dyDescent="0.4">
      <c r="A79" s="8">
        <v>50</v>
      </c>
      <c r="B79" s="36" t="s">
        <v>77</v>
      </c>
      <c r="C79" s="37"/>
      <c r="D79" s="37"/>
      <c r="E79" s="37"/>
      <c r="F79" s="37"/>
      <c r="G79" s="38"/>
      <c r="H79" s="9">
        <v>1</v>
      </c>
      <c r="I79" s="10" t="s">
        <v>8</v>
      </c>
      <c r="J79" s="18"/>
      <c r="K79" s="19">
        <f t="shared" si="7"/>
        <v>0</v>
      </c>
    </row>
    <row r="80" spans="1:11" ht="20.100000000000001" customHeight="1" x14ac:dyDescent="0.4">
      <c r="A80" s="8">
        <v>51</v>
      </c>
      <c r="B80" s="36" t="s">
        <v>66</v>
      </c>
      <c r="C80" s="37"/>
      <c r="D80" s="37"/>
      <c r="E80" s="37"/>
      <c r="F80" s="37"/>
      <c r="G80" s="38"/>
      <c r="H80" s="9">
        <v>1</v>
      </c>
      <c r="I80" s="10" t="s">
        <v>25</v>
      </c>
      <c r="J80" s="18"/>
      <c r="K80" s="19">
        <f t="shared" si="7"/>
        <v>0</v>
      </c>
    </row>
    <row r="81" spans="1:11" ht="20.100000000000001" customHeight="1" x14ac:dyDescent="0.4">
      <c r="A81" s="8">
        <v>52</v>
      </c>
      <c r="B81" s="36" t="s">
        <v>75</v>
      </c>
      <c r="C81" s="37"/>
      <c r="D81" s="37"/>
      <c r="E81" s="37"/>
      <c r="F81" s="37"/>
      <c r="G81" s="38"/>
      <c r="H81" s="9">
        <v>1</v>
      </c>
      <c r="I81" s="10" t="s">
        <v>25</v>
      </c>
      <c r="J81" s="18"/>
      <c r="K81" s="19">
        <f t="shared" si="7"/>
        <v>0</v>
      </c>
    </row>
    <row r="82" spans="1:11" ht="20.100000000000001" customHeight="1" x14ac:dyDescent="0.4">
      <c r="A82" s="8">
        <v>53</v>
      </c>
      <c r="B82" s="36" t="s">
        <v>57</v>
      </c>
      <c r="C82" s="37"/>
      <c r="D82" s="37"/>
      <c r="E82" s="37"/>
      <c r="F82" s="37"/>
      <c r="G82" s="38"/>
      <c r="H82" s="9">
        <v>1</v>
      </c>
      <c r="I82" s="10" t="s">
        <v>8</v>
      </c>
      <c r="J82" s="18">
        <v>10000</v>
      </c>
      <c r="K82" s="19">
        <f t="shared" si="7"/>
        <v>10000</v>
      </c>
    </row>
    <row r="83" spans="1:11" ht="20.100000000000001" customHeight="1" x14ac:dyDescent="0.4">
      <c r="A83" s="8">
        <v>54</v>
      </c>
      <c r="B83" s="36" t="s">
        <v>65</v>
      </c>
      <c r="C83" s="37"/>
      <c r="D83" s="37"/>
      <c r="E83" s="37"/>
      <c r="F83" s="37"/>
      <c r="G83" s="38"/>
      <c r="H83" s="9">
        <v>1</v>
      </c>
      <c r="I83" s="10" t="s">
        <v>8</v>
      </c>
      <c r="J83" s="23">
        <v>89100</v>
      </c>
      <c r="K83" s="19">
        <f t="shared" si="7"/>
        <v>89100</v>
      </c>
    </row>
    <row r="84" spans="1:11" ht="20.100000000000001" customHeight="1" x14ac:dyDescent="0.4">
      <c r="A84" s="2"/>
      <c r="B84" s="49" t="s">
        <v>64</v>
      </c>
      <c r="C84" s="50"/>
      <c r="D84" s="50"/>
      <c r="E84" s="50"/>
      <c r="F84" s="50"/>
      <c r="G84" s="51"/>
      <c r="H84" s="2"/>
      <c r="I84" s="11" t="s">
        <v>9</v>
      </c>
      <c r="J84" s="20"/>
      <c r="K84" s="21">
        <f>SUM(K65:K83)</f>
        <v>99100</v>
      </c>
    </row>
    <row r="85" spans="1:11" ht="19.149999999999999" customHeight="1" x14ac:dyDescent="0.4">
      <c r="A85" s="1"/>
      <c r="B85" s="52" t="s">
        <v>63</v>
      </c>
      <c r="C85" s="53"/>
      <c r="D85" s="53"/>
      <c r="E85" s="53"/>
      <c r="F85" s="53"/>
      <c r="G85" s="54"/>
      <c r="H85" s="27" t="s">
        <v>36</v>
      </c>
      <c r="I85" s="27" t="s">
        <v>19</v>
      </c>
      <c r="J85" s="22"/>
      <c r="K85" s="25">
        <f>SUM(K49+K59+K84)</f>
        <v>99100</v>
      </c>
    </row>
    <row r="86" spans="1:11" ht="19.149999999999999" customHeight="1" x14ac:dyDescent="0.4">
      <c r="A86" s="24"/>
      <c r="B86" s="83"/>
      <c r="C86" s="83"/>
      <c r="D86" s="83"/>
      <c r="E86" s="83"/>
      <c r="F86" s="83"/>
      <c r="G86" s="83"/>
      <c r="H86" s="29"/>
      <c r="I86" s="29"/>
      <c r="J86" s="30"/>
      <c r="K86" s="31"/>
    </row>
    <row r="87" spans="1:11" ht="19.149999999999999" customHeight="1" x14ac:dyDescent="0.4">
      <c r="A87" s="24"/>
      <c r="B87" s="53" t="s">
        <v>70</v>
      </c>
      <c r="C87" s="53"/>
      <c r="D87" s="53"/>
      <c r="E87" s="53"/>
      <c r="F87" s="53"/>
      <c r="G87" s="53"/>
      <c r="H87" s="27" t="s">
        <v>36</v>
      </c>
      <c r="I87" s="27" t="s">
        <v>19</v>
      </c>
      <c r="J87" s="30"/>
      <c r="K87" s="31">
        <f>K85+K44</f>
        <v>203400</v>
      </c>
    </row>
    <row r="88" spans="1:11" ht="19.149999999999999" customHeight="1" x14ac:dyDescent="0.4">
      <c r="A88" s="24"/>
      <c r="B88" s="26"/>
      <c r="C88" s="26"/>
      <c r="D88" s="26"/>
      <c r="E88" s="26"/>
      <c r="F88" s="26"/>
      <c r="G88" s="26"/>
      <c r="H88" s="29"/>
      <c r="I88" s="29"/>
      <c r="J88" s="30"/>
      <c r="K88" s="31"/>
    </row>
    <row r="89" spans="1:11" ht="75" customHeight="1" x14ac:dyDescent="0.4">
      <c r="A89" s="55" t="s">
        <v>10</v>
      </c>
      <c r="B89" s="56"/>
      <c r="C89" s="56"/>
      <c r="D89" s="56"/>
      <c r="E89" s="56"/>
      <c r="F89" s="56"/>
      <c r="G89" s="56"/>
      <c r="H89" s="56"/>
      <c r="I89" s="56"/>
      <c r="J89" s="56"/>
      <c r="K89" s="57"/>
    </row>
    <row r="90" spans="1:11" ht="15" customHeight="1" x14ac:dyDescent="0.4">
      <c r="A90" s="1"/>
      <c r="B90" s="46"/>
      <c r="C90" s="47"/>
      <c r="D90" s="47"/>
      <c r="E90" s="47"/>
      <c r="F90" s="47"/>
      <c r="G90" s="48"/>
      <c r="H90" s="1"/>
      <c r="I90" s="1"/>
      <c r="J90" s="1"/>
      <c r="K90" s="1"/>
    </row>
    <row r="91" spans="1:11" ht="21.95" customHeight="1" x14ac:dyDescent="0.4">
      <c r="A91" s="58" t="s">
        <v>11</v>
      </c>
      <c r="B91" s="59"/>
      <c r="C91" s="59"/>
      <c r="D91" s="59"/>
      <c r="E91" s="59"/>
      <c r="F91" s="59"/>
      <c r="G91" s="59"/>
      <c r="H91" s="59"/>
      <c r="I91" s="59"/>
      <c r="J91" s="60"/>
      <c r="K91" s="2"/>
    </row>
    <row r="92" spans="1:11" ht="15.2" customHeight="1" x14ac:dyDescent="0.4">
      <c r="A92" s="1"/>
      <c r="B92" s="58" t="s">
        <v>38</v>
      </c>
      <c r="C92" s="61"/>
      <c r="D92" s="61"/>
      <c r="E92" s="61"/>
      <c r="F92" s="61"/>
      <c r="G92" s="61"/>
      <c r="H92" s="61"/>
      <c r="I92" s="61"/>
      <c r="J92" s="62"/>
      <c r="K92" s="1"/>
    </row>
    <row r="93" spans="1:11" ht="15.2" customHeight="1" x14ac:dyDescent="0.4">
      <c r="A93" s="1"/>
      <c r="B93" s="63" t="s">
        <v>12</v>
      </c>
      <c r="C93" s="61"/>
      <c r="D93" s="61"/>
      <c r="E93" s="61"/>
      <c r="F93" s="61"/>
      <c r="G93" s="61"/>
      <c r="H93" s="62"/>
      <c r="I93" s="1"/>
      <c r="J93" s="1"/>
      <c r="K93" s="1"/>
    </row>
    <row r="94" spans="1:11" ht="15" customHeight="1" x14ac:dyDescent="0.4">
      <c r="A94" s="1"/>
      <c r="B94" s="46"/>
      <c r="C94" s="47"/>
      <c r="D94" s="47"/>
      <c r="E94" s="47"/>
      <c r="F94" s="47"/>
      <c r="G94" s="48"/>
      <c r="H94" s="1"/>
      <c r="I94" s="1"/>
      <c r="J94" s="1"/>
      <c r="K94" s="1"/>
    </row>
    <row r="95" spans="1:11" ht="15.2" customHeight="1" x14ac:dyDescent="0.4">
      <c r="A95" s="49" t="s">
        <v>13</v>
      </c>
      <c r="B95" s="50"/>
      <c r="C95" s="50"/>
      <c r="D95" s="50"/>
      <c r="E95" s="50"/>
      <c r="F95" s="50"/>
      <c r="G95" s="51"/>
      <c r="H95" s="1"/>
      <c r="I95" s="1"/>
      <c r="J95" s="1"/>
      <c r="K95" s="1"/>
    </row>
    <row r="96" spans="1:11" ht="16.5" customHeight="1" x14ac:dyDescent="0.4">
      <c r="A96" s="1"/>
      <c r="B96" s="46"/>
      <c r="C96" s="47"/>
      <c r="D96" s="47"/>
      <c r="E96" s="47"/>
      <c r="F96" s="47"/>
      <c r="G96" s="48"/>
      <c r="H96" s="1"/>
      <c r="I96" s="1"/>
      <c r="J96" s="1"/>
      <c r="K96" s="1"/>
    </row>
    <row r="97" spans="1:11" ht="15.2" customHeight="1" x14ac:dyDescent="0.4">
      <c r="A97" s="45" t="s">
        <v>41</v>
      </c>
      <c r="B97" s="40"/>
      <c r="C97" s="40"/>
      <c r="D97" s="40"/>
      <c r="E97" s="40"/>
      <c r="F97" s="40"/>
      <c r="G97" s="41"/>
      <c r="H97" s="28"/>
      <c r="I97" s="28"/>
      <c r="J97" s="28"/>
      <c r="K97" s="28"/>
    </row>
    <row r="98" spans="1:11" ht="15" customHeight="1" x14ac:dyDescent="0.4">
      <c r="A98" s="28"/>
      <c r="B98" s="42"/>
      <c r="C98" s="43"/>
      <c r="D98" s="43"/>
      <c r="E98" s="43"/>
      <c r="F98" s="43"/>
      <c r="G98" s="44"/>
      <c r="H98" s="28"/>
      <c r="I98" s="28"/>
      <c r="J98" s="28"/>
      <c r="K98" s="28"/>
    </row>
    <row r="99" spans="1:11" ht="30" customHeight="1" x14ac:dyDescent="0.4">
      <c r="A99" s="39" t="s">
        <v>42</v>
      </c>
      <c r="B99" s="40"/>
      <c r="C99" s="40"/>
      <c r="D99" s="40"/>
      <c r="E99" s="40"/>
      <c r="F99" s="40"/>
      <c r="G99" s="40"/>
      <c r="H99" s="40"/>
      <c r="I99" s="40"/>
      <c r="J99" s="40"/>
      <c r="K99" s="41"/>
    </row>
    <row r="100" spans="1:11" ht="15.95" customHeight="1" x14ac:dyDescent="0.4">
      <c r="A100" s="28"/>
      <c r="B100" s="42"/>
      <c r="C100" s="43"/>
      <c r="D100" s="43"/>
      <c r="E100" s="43"/>
      <c r="F100" s="43"/>
      <c r="G100" s="44"/>
      <c r="H100" s="28"/>
      <c r="I100" s="28"/>
      <c r="J100" s="28"/>
      <c r="K100" s="28"/>
    </row>
    <row r="101" spans="1:11" ht="45" customHeight="1" x14ac:dyDescent="0.4">
      <c r="A101" s="45" t="s">
        <v>43</v>
      </c>
      <c r="B101" s="40"/>
      <c r="C101" s="40"/>
      <c r="D101" s="40"/>
      <c r="E101" s="40"/>
      <c r="F101" s="40"/>
      <c r="G101" s="40"/>
      <c r="H101" s="40"/>
      <c r="I101" s="40"/>
      <c r="J101" s="40"/>
      <c r="K101" s="41"/>
    </row>
    <row r="102" spans="1:11" ht="15" customHeight="1" x14ac:dyDescent="0.4">
      <c r="A102" s="1"/>
      <c r="B102" s="46"/>
      <c r="C102" s="47"/>
      <c r="D102" s="47"/>
      <c r="E102" s="47"/>
      <c r="F102" s="47"/>
      <c r="G102" s="48"/>
      <c r="H102" s="1"/>
      <c r="I102" s="1"/>
      <c r="J102" s="1"/>
      <c r="K102" s="1"/>
    </row>
    <row r="103" spans="1:11" ht="15.2" customHeight="1" x14ac:dyDescent="0.4">
      <c r="A103" s="49" t="s">
        <v>47</v>
      </c>
      <c r="B103" s="50"/>
      <c r="C103" s="50"/>
      <c r="D103" s="50"/>
      <c r="E103" s="50"/>
      <c r="F103" s="50"/>
      <c r="G103" s="51"/>
      <c r="H103" s="1"/>
      <c r="I103" s="1"/>
      <c r="J103" s="1"/>
      <c r="K103" s="1"/>
    </row>
    <row r="104" spans="1:11" ht="15.2" customHeight="1" x14ac:dyDescent="0.4">
      <c r="A104" s="36" t="s">
        <v>14</v>
      </c>
      <c r="B104" s="37"/>
      <c r="C104" s="37"/>
      <c r="D104" s="37"/>
      <c r="E104" s="37"/>
      <c r="F104" s="37"/>
      <c r="G104" s="37"/>
      <c r="H104" s="37"/>
      <c r="I104" s="37"/>
      <c r="J104" s="37"/>
      <c r="K104" s="38"/>
    </row>
    <row r="105" spans="1:11" ht="15" customHeight="1" x14ac:dyDescent="0.4">
      <c r="A105" s="1"/>
      <c r="B105" s="46"/>
      <c r="C105" s="47"/>
      <c r="D105" s="47"/>
      <c r="E105" s="47"/>
      <c r="F105" s="47"/>
      <c r="G105" s="48"/>
      <c r="H105" s="1"/>
      <c r="I105" s="1"/>
      <c r="J105" s="1"/>
      <c r="K105" s="1"/>
    </row>
    <row r="106" spans="1:11" ht="15.2" customHeight="1" x14ac:dyDescent="0.4">
      <c r="A106" s="11" t="s">
        <v>15</v>
      </c>
      <c r="B106" s="49" t="s">
        <v>16</v>
      </c>
      <c r="C106" s="50"/>
      <c r="D106" s="50"/>
      <c r="E106" s="50"/>
      <c r="F106" s="50"/>
      <c r="G106" s="51"/>
      <c r="H106" s="1"/>
      <c r="I106" s="12" t="s">
        <v>17</v>
      </c>
      <c r="J106" s="3" t="s">
        <v>18</v>
      </c>
      <c r="K106" s="1"/>
    </row>
    <row r="107" spans="1:11" ht="13.5" x14ac:dyDescent="0.4">
      <c r="A107" s="8">
        <v>1</v>
      </c>
      <c r="B107" s="36" t="s">
        <v>26</v>
      </c>
      <c r="C107" s="37"/>
      <c r="D107" s="37"/>
      <c r="E107" s="37"/>
      <c r="F107" s="37"/>
      <c r="G107" s="38"/>
      <c r="H107" s="1"/>
      <c r="I107" s="13" t="s">
        <v>27</v>
      </c>
      <c r="J107" s="14"/>
      <c r="K107" s="1"/>
    </row>
    <row r="108" spans="1:11" ht="15.2" customHeight="1" x14ac:dyDescent="0.4">
      <c r="A108" s="8">
        <v>2</v>
      </c>
      <c r="B108" s="36" t="s">
        <v>28</v>
      </c>
      <c r="C108" s="37"/>
      <c r="D108" s="37"/>
      <c r="E108" s="37"/>
      <c r="F108" s="37"/>
      <c r="G108" s="38"/>
      <c r="H108" s="1"/>
      <c r="I108" s="13" t="s">
        <v>29</v>
      </c>
      <c r="J108" s="14"/>
      <c r="K108" s="1"/>
    </row>
    <row r="109" spans="1:11" ht="15.2" customHeight="1" x14ac:dyDescent="0.4">
      <c r="A109" s="8">
        <v>3</v>
      </c>
      <c r="B109" s="36" t="s">
        <v>30</v>
      </c>
      <c r="C109" s="37"/>
      <c r="D109" s="37"/>
      <c r="E109" s="37"/>
      <c r="F109" s="37"/>
      <c r="G109" s="38"/>
      <c r="H109" s="1"/>
      <c r="I109" s="13" t="s">
        <v>27</v>
      </c>
      <c r="J109" s="14"/>
      <c r="K109" s="1"/>
    </row>
    <row r="110" spans="1:11" ht="13.5" x14ac:dyDescent="0.4">
      <c r="A110" s="8">
        <v>4</v>
      </c>
      <c r="B110" s="36" t="s">
        <v>73</v>
      </c>
      <c r="C110" s="37"/>
      <c r="D110" s="37"/>
      <c r="E110" s="37"/>
      <c r="F110" s="37"/>
      <c r="G110" s="38"/>
      <c r="H110" s="1"/>
      <c r="I110" s="13" t="s">
        <v>27</v>
      </c>
      <c r="J110" s="14"/>
      <c r="K110" s="1"/>
    </row>
    <row r="111" spans="1:11" ht="15.2" customHeight="1" x14ac:dyDescent="0.4">
      <c r="A111" s="8">
        <v>5</v>
      </c>
      <c r="B111" s="36" t="s">
        <v>74</v>
      </c>
      <c r="C111" s="37"/>
      <c r="D111" s="37"/>
      <c r="E111" s="37"/>
      <c r="F111" s="37"/>
      <c r="G111" s="38"/>
      <c r="H111" s="1"/>
      <c r="I111" s="13" t="s">
        <v>27</v>
      </c>
      <c r="J111" s="14"/>
      <c r="K111" s="1"/>
    </row>
    <row r="112" spans="1:11" ht="15.2" customHeight="1" x14ac:dyDescent="0.4">
      <c r="A112" s="8">
        <v>6</v>
      </c>
      <c r="B112" s="36" t="s">
        <v>71</v>
      </c>
      <c r="C112" s="37"/>
      <c r="D112" s="37"/>
      <c r="E112" s="37"/>
      <c r="F112" s="37"/>
      <c r="G112" s="38"/>
      <c r="H112" s="1"/>
      <c r="I112" s="13" t="s">
        <v>72</v>
      </c>
      <c r="J112" s="14"/>
      <c r="K112" s="1"/>
    </row>
    <row r="113" spans="1:11" ht="13.5" x14ac:dyDescent="0.4">
      <c r="A113" s="8"/>
      <c r="B113" s="36"/>
      <c r="C113" s="37"/>
      <c r="D113" s="37"/>
      <c r="E113" s="37"/>
      <c r="F113" s="37"/>
      <c r="G113" s="38"/>
      <c r="H113" s="1"/>
      <c r="I113" s="13"/>
      <c r="J113" s="14"/>
      <c r="K113" s="1"/>
    </row>
    <row r="114" spans="1:11" ht="15.2" customHeight="1" x14ac:dyDescent="0.4">
      <c r="A114" s="8"/>
      <c r="B114" s="36"/>
      <c r="C114" s="37"/>
      <c r="D114" s="37"/>
      <c r="E114" s="37"/>
      <c r="F114" s="37"/>
      <c r="G114" s="38"/>
      <c r="H114" s="1"/>
      <c r="I114" s="13"/>
      <c r="J114" s="14"/>
      <c r="K114" s="1"/>
    </row>
    <row r="115" spans="1:11" ht="15.2" customHeight="1" x14ac:dyDescent="0.4">
      <c r="A115" s="8"/>
      <c r="B115" s="36"/>
      <c r="C115" s="37"/>
      <c r="D115" s="37"/>
      <c r="E115" s="37"/>
      <c r="F115" s="37"/>
      <c r="G115" s="38"/>
      <c r="H115" s="1"/>
      <c r="I115" s="13"/>
      <c r="J115" s="14"/>
      <c r="K115" s="1"/>
    </row>
  </sheetData>
  <mergeCells count="111">
    <mergeCell ref="B86:G86"/>
    <mergeCell ref="B87:G87"/>
    <mergeCell ref="B53:G53"/>
    <mergeCell ref="B54:G54"/>
    <mergeCell ref="B55:G55"/>
    <mergeCell ref="B56:G56"/>
    <mergeCell ref="B57:G57"/>
    <mergeCell ref="B58:G58"/>
    <mergeCell ref="B59:G59"/>
    <mergeCell ref="A61:G61"/>
    <mergeCell ref="B62:G62"/>
    <mergeCell ref="B65:G65"/>
    <mergeCell ref="B78:G78"/>
    <mergeCell ref="B79:G79"/>
    <mergeCell ref="B81:G81"/>
    <mergeCell ref="B67:G67"/>
    <mergeCell ref="I1:K1"/>
    <mergeCell ref="B2:G2"/>
    <mergeCell ref="I2:K2"/>
    <mergeCell ref="A3:K3"/>
    <mergeCell ref="A4:K4"/>
    <mergeCell ref="A1:G1"/>
    <mergeCell ref="B5:G5"/>
    <mergeCell ref="A6:K6"/>
    <mergeCell ref="A7:G7"/>
    <mergeCell ref="B8:G8"/>
    <mergeCell ref="B9:G9"/>
    <mergeCell ref="B10:G10"/>
    <mergeCell ref="A12:G12"/>
    <mergeCell ref="B13:G13"/>
    <mergeCell ref="B15:G15"/>
    <mergeCell ref="B26:G26"/>
    <mergeCell ref="A21:G21"/>
    <mergeCell ref="B28:G28"/>
    <mergeCell ref="B14:G14"/>
    <mergeCell ref="B25:G25"/>
    <mergeCell ref="B24:G24"/>
    <mergeCell ref="B16:G16"/>
    <mergeCell ref="B17:G17"/>
    <mergeCell ref="B18:G18"/>
    <mergeCell ref="B27:G27"/>
    <mergeCell ref="B41:G41"/>
    <mergeCell ref="A46:G46"/>
    <mergeCell ref="B47:G47"/>
    <mergeCell ref="B48:G48"/>
    <mergeCell ref="B49:G49"/>
    <mergeCell ref="A51:G51"/>
    <mergeCell ref="B52:G52"/>
    <mergeCell ref="B39:G39"/>
    <mergeCell ref="B35:G35"/>
    <mergeCell ref="B40:G40"/>
    <mergeCell ref="B37:G37"/>
    <mergeCell ref="B38:G38"/>
    <mergeCell ref="B30:G30"/>
    <mergeCell ref="B31:G31"/>
    <mergeCell ref="B32:G32"/>
    <mergeCell ref="B29:G29"/>
    <mergeCell ref="B19:G19"/>
    <mergeCell ref="B36:G36"/>
    <mergeCell ref="B23:G23"/>
    <mergeCell ref="B22:G22"/>
    <mergeCell ref="B33:G33"/>
    <mergeCell ref="B34:G34"/>
    <mergeCell ref="B114:G114"/>
    <mergeCell ref="B115:G115"/>
    <mergeCell ref="A97:G97"/>
    <mergeCell ref="B98:G98"/>
    <mergeCell ref="B43:G43"/>
    <mergeCell ref="B44:G44"/>
    <mergeCell ref="A89:K89"/>
    <mergeCell ref="B90:G90"/>
    <mergeCell ref="A91:J91"/>
    <mergeCell ref="B92:J92"/>
    <mergeCell ref="B93:H93"/>
    <mergeCell ref="B106:G106"/>
    <mergeCell ref="B66:G66"/>
    <mergeCell ref="A103:G103"/>
    <mergeCell ref="A104:K104"/>
    <mergeCell ref="B105:G105"/>
    <mergeCell ref="B63:G63"/>
    <mergeCell ref="B64:G64"/>
    <mergeCell ref="B68:G68"/>
    <mergeCell ref="B69:G69"/>
    <mergeCell ref="B70:G70"/>
    <mergeCell ref="B71:G71"/>
    <mergeCell ref="B72:G72"/>
    <mergeCell ref="B107:G107"/>
    <mergeCell ref="B108:G108"/>
    <mergeCell ref="B109:G109"/>
    <mergeCell ref="B113:G113"/>
    <mergeCell ref="B42:G42"/>
    <mergeCell ref="B111:G111"/>
    <mergeCell ref="B112:G112"/>
    <mergeCell ref="B73:G73"/>
    <mergeCell ref="B74:G74"/>
    <mergeCell ref="B75:G75"/>
    <mergeCell ref="B76:G76"/>
    <mergeCell ref="B77:G77"/>
    <mergeCell ref="B110:G110"/>
    <mergeCell ref="A99:K99"/>
    <mergeCell ref="B100:G100"/>
    <mergeCell ref="A101:K101"/>
    <mergeCell ref="B102:G102"/>
    <mergeCell ref="B94:G94"/>
    <mergeCell ref="A95:G95"/>
    <mergeCell ref="B96:G96"/>
    <mergeCell ref="B82:G82"/>
    <mergeCell ref="B83:G83"/>
    <mergeCell ref="B84:G84"/>
    <mergeCell ref="B85:G85"/>
    <mergeCell ref="B80:G80"/>
  </mergeCells>
  <pageMargins left="0.5" right="0.5" top="0.75" bottom="0.75" header="0.3" footer="0.3"/>
  <pageSetup scale="8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1835DFEDB697438F2AF76BC6E4BB23" ma:contentTypeVersion="11" ma:contentTypeDescription="Create a new document." ma:contentTypeScope="" ma:versionID="5bd93eda08b776ffc9a2c2aae6a3b91b">
  <xsd:schema xmlns:xsd="http://www.w3.org/2001/XMLSchema" xmlns:xs="http://www.w3.org/2001/XMLSchema" xmlns:p="http://schemas.microsoft.com/office/2006/metadata/properties" xmlns:ns2="07274958-8e7f-4da4-9f7c-a4fe7e72c405" xmlns:ns3="f97ab7c1-e192-42cc-bc03-a25a3b2a683a" targetNamespace="http://schemas.microsoft.com/office/2006/metadata/properties" ma:root="true" ma:fieldsID="9bc693db4407bdd0d3f0660d12d49654" ns2:_="" ns3:_="">
    <xsd:import namespace="07274958-8e7f-4da4-9f7c-a4fe7e72c405"/>
    <xsd:import namespace="f97ab7c1-e192-42cc-bc03-a25a3b2a683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274958-8e7f-4da4-9f7c-a4fe7e72c40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7ab7c1-e192-42cc-bc03-a25a3b2a683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7478FB-B2DD-42F9-BF79-A08B680A98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274958-8e7f-4da4-9f7c-a4fe7e72c405"/>
    <ds:schemaRef ds:uri="f97ab7c1-e192-42cc-bc03-a25a3b2a68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6A553E-A2FB-489B-8278-1F8016EDAFA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B77CE97-CDA9-460E-8E4F-1F21A1370F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Nankin Mills Price Sheet</dc:title>
  <dc:creator>Mark Woodhurst</dc:creator>
  <cp:lastModifiedBy>User</cp:lastModifiedBy>
  <cp:lastPrinted>2023-04-10T18:50:10Z</cp:lastPrinted>
  <dcterms:created xsi:type="dcterms:W3CDTF">2018-07-23T12:43:29Z</dcterms:created>
  <dcterms:modified xsi:type="dcterms:W3CDTF">2023-07-09T19:43:47Z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0x010100191835DFEDB697438F2AF76BC6E4BB23</vt:lpwstr>
  </property>
</Properties>
</file>